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 calcOnSave="0"/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2" i="1"/>
  <c r="H141" i="1"/>
  <c r="H179" i="1"/>
  <c r="H174" i="1"/>
  <c r="H175" i="1"/>
  <c r="H113" i="1"/>
  <c r="H114" i="1"/>
  <c r="H115" i="1"/>
  <c r="H116" i="1"/>
  <c r="H12" i="1"/>
  <c r="H13" i="1"/>
  <c r="H14" i="1"/>
  <c r="H15" i="1"/>
  <c r="H17" i="1"/>
  <c r="G180" i="1" l="1"/>
  <c r="G179" i="1" s="1"/>
  <c r="G178" i="1" s="1"/>
  <c r="G177" i="1" s="1"/>
  <c r="G175" i="1"/>
  <c r="G174" i="1" s="1"/>
  <c r="G173" i="1" s="1"/>
  <c r="G172" i="1" s="1"/>
  <c r="G167" i="1"/>
  <c r="G165" i="1"/>
  <c r="G163" i="1"/>
  <c r="G162" i="1"/>
  <c r="G161" i="1" s="1"/>
  <c r="G159" i="1"/>
  <c r="G158" i="1" s="1"/>
  <c r="G157" i="1" s="1"/>
  <c r="G153" i="1"/>
  <c r="G152" i="1" s="1"/>
  <c r="G151" i="1" s="1"/>
  <c r="G150" i="1" s="1"/>
  <c r="G149" i="1" s="1"/>
  <c r="G146" i="1"/>
  <c r="G145" i="1" s="1"/>
  <c r="G144" i="1" s="1"/>
  <c r="G143" i="1" s="1"/>
  <c r="G141" i="1"/>
  <c r="G139" i="1"/>
  <c r="G138" i="1" s="1"/>
  <c r="G137" i="1" s="1"/>
  <c r="G135" i="1"/>
  <c r="G134" i="1" s="1"/>
  <c r="G133" i="1" s="1"/>
  <c r="G132" i="1" s="1"/>
  <c r="G131" i="1" s="1"/>
  <c r="G129" i="1"/>
  <c r="G128" i="1"/>
  <c r="G127" i="1" s="1"/>
  <c r="G126" i="1" s="1"/>
  <c r="G125" i="1" s="1"/>
  <c r="G122" i="1"/>
  <c r="G121" i="1"/>
  <c r="G120" i="1" s="1"/>
  <c r="G119" i="1" s="1"/>
  <c r="G118" i="1" s="1"/>
  <c r="G116" i="1"/>
  <c r="G115" i="1" s="1"/>
  <c r="G114" i="1" s="1"/>
  <c r="G113" i="1" s="1"/>
  <c r="G109" i="1"/>
  <c r="G108" i="1" s="1"/>
  <c r="G106" i="1"/>
  <c r="G105" i="1" s="1"/>
  <c r="G104" i="1" s="1"/>
  <c r="G103" i="1" s="1"/>
  <c r="G101" i="1"/>
  <c r="G100" i="1" s="1"/>
  <c r="G99" i="1" s="1"/>
  <c r="G98" i="1" s="1"/>
  <c r="G97" i="1" s="1"/>
  <c r="G95" i="1"/>
  <c r="G94" i="1"/>
  <c r="G93" i="1" s="1"/>
  <c r="G92" i="1" s="1"/>
  <c r="G90" i="1"/>
  <c r="G89" i="1"/>
  <c r="G88" i="1" s="1"/>
  <c r="G87" i="1" s="1"/>
  <c r="G85" i="1"/>
  <c r="G84" i="1"/>
  <c r="G83" i="1" s="1"/>
  <c r="G82" i="1" s="1"/>
  <c r="G80" i="1"/>
  <c r="G79" i="1"/>
  <c r="G78" i="1" s="1"/>
  <c r="G77" i="1" s="1"/>
  <c r="G75" i="1"/>
  <c r="G74" i="1"/>
  <c r="G73" i="1" s="1"/>
  <c r="G72" i="1" s="1"/>
  <c r="G70" i="1"/>
  <c r="G69" i="1"/>
  <c r="G68" i="1" s="1"/>
  <c r="G67" i="1" s="1"/>
  <c r="G65" i="1"/>
  <c r="G64" i="1"/>
  <c r="G63" i="1" s="1"/>
  <c r="G62" i="1" s="1"/>
  <c r="G59" i="1"/>
  <c r="G58" i="1"/>
  <c r="G57" i="1" s="1"/>
  <c r="G55" i="1"/>
  <c r="G54" i="1" s="1"/>
  <c r="G53" i="1" s="1"/>
  <c r="G52" i="1" s="1"/>
  <c r="G50" i="1"/>
  <c r="G48" i="1"/>
  <c r="G47" i="1"/>
  <c r="G45" i="1"/>
  <c r="G43" i="1"/>
  <c r="G42" i="1" s="1"/>
  <c r="G41" i="1" s="1"/>
  <c r="G40" i="1" s="1"/>
  <c r="G38" i="1"/>
  <c r="G37" i="1" s="1"/>
  <c r="G36" i="1" s="1"/>
  <c r="G35" i="1" s="1"/>
  <c r="G33" i="1"/>
  <c r="G32" i="1" s="1"/>
  <c r="G31" i="1" s="1"/>
  <c r="G30" i="1" s="1"/>
  <c r="G27" i="1"/>
  <c r="G26" i="1"/>
  <c r="G25" i="1" s="1"/>
  <c r="G24" i="1" s="1"/>
  <c r="G22" i="1"/>
  <c r="G21" i="1"/>
  <c r="G20" i="1" s="1"/>
  <c r="G19" i="1" s="1"/>
  <c r="G17" i="1"/>
  <c r="G15" i="1"/>
  <c r="G14" i="1" s="1"/>
  <c r="G13" i="1" s="1"/>
  <c r="G171" i="1" l="1"/>
  <c r="G29" i="1"/>
  <c r="G12" i="1" s="1"/>
  <c r="G156" i="1"/>
  <c r="G155" i="1" s="1"/>
  <c r="G124" i="1" s="1"/>
  <c r="F90" i="1"/>
  <c r="H75" i="1"/>
  <c r="H74" i="1" s="1"/>
  <c r="H73" i="1" s="1"/>
  <c r="H72" i="1" s="1"/>
  <c r="F75" i="1"/>
  <c r="F74" i="1" s="1"/>
  <c r="F73" i="1" s="1"/>
  <c r="F72" i="1" s="1"/>
  <c r="G182" i="1" l="1"/>
  <c r="H80" i="1"/>
  <c r="H79" i="1" s="1"/>
  <c r="H78" i="1" s="1"/>
  <c r="H77" i="1" s="1"/>
  <c r="F80" i="1" l="1"/>
  <c r="F79" i="1" s="1"/>
  <c r="F78" i="1" s="1"/>
  <c r="F77" i="1" s="1"/>
  <c r="F17" i="1" l="1"/>
  <c r="F15" i="1" s="1"/>
  <c r="F14" i="1" s="1"/>
  <c r="F13" i="1" s="1"/>
  <c r="H70" i="1" l="1"/>
  <c r="H69" i="1" s="1"/>
  <c r="H68" i="1" s="1"/>
  <c r="H67" i="1" s="1"/>
  <c r="F70" i="1"/>
  <c r="F69" i="1" s="1"/>
  <c r="F68" i="1" s="1"/>
  <c r="F67" i="1" s="1"/>
  <c r="F116" i="1" l="1"/>
  <c r="F175" i="1" l="1"/>
  <c r="F174" i="1" s="1"/>
  <c r="H180" i="1"/>
  <c r="F180" i="1"/>
  <c r="F179" i="1" s="1"/>
  <c r="H65" i="1" l="1"/>
  <c r="H173" i="1" l="1"/>
  <c r="H172" i="1" s="1"/>
  <c r="H178" i="1"/>
  <c r="H177" i="1" s="1"/>
  <c r="F173" i="1"/>
  <c r="F172" i="1" s="1"/>
  <c r="F178" i="1"/>
  <c r="F177" i="1" s="1"/>
  <c r="F171" i="1" l="1"/>
  <c r="H171" i="1"/>
  <c r="H146" i="1"/>
  <c r="H145" i="1" s="1"/>
  <c r="F146" i="1" l="1"/>
  <c r="F145" i="1" s="1"/>
  <c r="H64" i="1" l="1"/>
  <c r="H63" i="1" s="1"/>
  <c r="H62" i="1" s="1"/>
  <c r="H55" i="1" l="1"/>
  <c r="H54" i="1" s="1"/>
  <c r="H53" i="1" s="1"/>
  <c r="H52" i="1" s="1"/>
  <c r="F55" i="1"/>
  <c r="F54" i="1" s="1"/>
  <c r="F53" i="1" s="1"/>
  <c r="F52" i="1" s="1"/>
  <c r="H50" i="1"/>
  <c r="H49" i="1" s="1"/>
  <c r="H48" i="1" s="1"/>
  <c r="H47" i="1" s="1"/>
  <c r="F50" i="1"/>
  <c r="F48" i="1" s="1"/>
  <c r="F47" i="1" s="1"/>
  <c r="H45" i="1"/>
  <c r="H44" i="1" s="1"/>
  <c r="H43" i="1" s="1"/>
  <c r="H42" i="1" s="1"/>
  <c r="F45" i="1"/>
  <c r="F43" i="1" s="1"/>
  <c r="F42" i="1" s="1"/>
  <c r="H27" i="1" l="1"/>
  <c r="F27" i="1"/>
  <c r="H101" i="1" l="1"/>
  <c r="H100" i="1" s="1"/>
  <c r="H99" i="1" s="1"/>
  <c r="H98" i="1" s="1"/>
  <c r="H109" i="1"/>
  <c r="H108" i="1" s="1"/>
  <c r="F109" i="1"/>
  <c r="F108" i="1" s="1"/>
  <c r="H106" i="1"/>
  <c r="H105" i="1" s="1"/>
  <c r="H104" i="1" s="1"/>
  <c r="H103" i="1" s="1"/>
  <c r="H95" i="1"/>
  <c r="H97" i="1" l="1"/>
  <c r="H33" i="1"/>
  <c r="H32" i="1" s="1"/>
  <c r="H31" i="1" s="1"/>
  <c r="H30" i="1" s="1"/>
  <c r="H169" i="1" l="1"/>
  <c r="H168" i="1" s="1"/>
  <c r="H167" i="1" s="1"/>
  <c r="F167" i="1"/>
  <c r="F165" i="1" s="1"/>
  <c r="H163" i="1"/>
  <c r="H162" i="1" s="1"/>
  <c r="H161" i="1" s="1"/>
  <c r="F163" i="1"/>
  <c r="F161" i="1" s="1"/>
  <c r="H159" i="1"/>
  <c r="H158" i="1" s="1"/>
  <c r="H157" i="1" s="1"/>
  <c r="F159" i="1"/>
  <c r="F158" i="1" s="1"/>
  <c r="F157" i="1" s="1"/>
  <c r="H153" i="1"/>
  <c r="H152" i="1" s="1"/>
  <c r="H151" i="1" s="1"/>
  <c r="H150" i="1" s="1"/>
  <c r="H149" i="1" s="1"/>
  <c r="F153" i="1"/>
  <c r="F152" i="1" s="1"/>
  <c r="F151" i="1" s="1"/>
  <c r="F150" i="1" s="1"/>
  <c r="F149" i="1" s="1"/>
  <c r="H144" i="1"/>
  <c r="H143" i="1" s="1"/>
  <c r="F144" i="1"/>
  <c r="F143" i="1"/>
  <c r="F141" i="1"/>
  <c r="H139" i="1"/>
  <c r="H138" i="1" s="1"/>
  <c r="H137" i="1" s="1"/>
  <c r="F139" i="1"/>
  <c r="F138" i="1" s="1"/>
  <c r="F137" i="1" s="1"/>
  <c r="H135" i="1"/>
  <c r="F135" i="1"/>
  <c r="F133" i="1" s="1"/>
  <c r="F132" i="1" s="1"/>
  <c r="H129" i="1"/>
  <c r="H128" i="1" s="1"/>
  <c r="H127" i="1" s="1"/>
  <c r="H126" i="1" s="1"/>
  <c r="H125" i="1" s="1"/>
  <c r="F129" i="1"/>
  <c r="F127" i="1" s="1"/>
  <c r="F126" i="1" s="1"/>
  <c r="F125" i="1" s="1"/>
  <c r="H122" i="1"/>
  <c r="H121" i="1" s="1"/>
  <c r="H120" i="1" s="1"/>
  <c r="H119" i="1" s="1"/>
  <c r="H118" i="1" s="1"/>
  <c r="F122" i="1"/>
  <c r="F121" i="1" s="1"/>
  <c r="F120" i="1" s="1"/>
  <c r="F119" i="1" s="1"/>
  <c r="F118" i="1" s="1"/>
  <c r="F115" i="1"/>
  <c r="F114" i="1" s="1"/>
  <c r="F113" i="1" s="1"/>
  <c r="F106" i="1"/>
  <c r="F105" i="1" s="1"/>
  <c r="F104" i="1" s="1"/>
  <c r="F103" i="1" s="1"/>
  <c r="F101" i="1"/>
  <c r="F100" i="1" s="1"/>
  <c r="F99" i="1" s="1"/>
  <c r="F98" i="1" s="1"/>
  <c r="F95" i="1"/>
  <c r="F94" i="1" s="1"/>
  <c r="F93" i="1" s="1"/>
  <c r="F92" i="1" s="1"/>
  <c r="H94" i="1"/>
  <c r="H93" i="1" s="1"/>
  <c r="H92" i="1" s="1"/>
  <c r="H90" i="1"/>
  <c r="H89" i="1" s="1"/>
  <c r="H88" i="1" s="1"/>
  <c r="H87" i="1" s="1"/>
  <c r="H41" i="1" s="1"/>
  <c r="H40" i="1" s="1"/>
  <c r="F89" i="1"/>
  <c r="F88" i="1" s="1"/>
  <c r="F87" i="1" s="1"/>
  <c r="H85" i="1"/>
  <c r="F85" i="1"/>
  <c r="F84" i="1" s="1"/>
  <c r="F83" i="1" s="1"/>
  <c r="F82" i="1" s="1"/>
  <c r="F65" i="1"/>
  <c r="F64" i="1" s="1"/>
  <c r="F63" i="1" s="1"/>
  <c r="F62" i="1" s="1"/>
  <c r="H60" i="1"/>
  <c r="H59" i="1" s="1"/>
  <c r="H58" i="1" s="1"/>
  <c r="H57" i="1" s="1"/>
  <c r="F59" i="1"/>
  <c r="F58" i="1" s="1"/>
  <c r="F57" i="1" s="1"/>
  <c r="H38" i="1"/>
  <c r="H37" i="1" s="1"/>
  <c r="H36" i="1" s="1"/>
  <c r="H35" i="1" s="1"/>
  <c r="F38" i="1"/>
  <c r="F37" i="1" s="1"/>
  <c r="F36" i="1" s="1"/>
  <c r="F35" i="1" s="1"/>
  <c r="F33" i="1"/>
  <c r="F32" i="1" s="1"/>
  <c r="F31" i="1" s="1"/>
  <c r="F30" i="1" s="1"/>
  <c r="H26" i="1"/>
  <c r="H25" i="1" s="1"/>
  <c r="H24" i="1" s="1"/>
  <c r="F26" i="1"/>
  <c r="F25" i="1" s="1"/>
  <c r="F24" i="1" s="1"/>
  <c r="H22" i="1"/>
  <c r="F22" i="1"/>
  <c r="F41" i="1" l="1"/>
  <c r="H165" i="1"/>
  <c r="H166" i="1"/>
  <c r="H134" i="1"/>
  <c r="H133" i="1" s="1"/>
  <c r="H132" i="1" s="1"/>
  <c r="H131" i="1" s="1"/>
  <c r="F97" i="1"/>
  <c r="H21" i="1"/>
  <c r="H20" i="1" s="1"/>
  <c r="H19" i="1" s="1"/>
  <c r="F21" i="1"/>
  <c r="F20" i="1" s="1"/>
  <c r="F19" i="1" s="1"/>
  <c r="H84" i="1"/>
  <c r="H83" i="1" s="1"/>
  <c r="H82" i="1" s="1"/>
  <c r="H156" i="1"/>
  <c r="H155" i="1" s="1"/>
  <c r="F131" i="1"/>
  <c r="F156" i="1"/>
  <c r="F155" i="1" s="1"/>
  <c r="H29" i="1"/>
  <c r="F29" i="1"/>
  <c r="F12" i="1" s="1"/>
  <c r="F124" i="1" l="1"/>
  <c r="H124" i="1"/>
  <c r="H182" i="1" s="1"/>
  <c r="F40" i="1"/>
  <c r="F182" i="1" l="1"/>
</calcChain>
</file>

<file path=xl/sharedStrings.xml><?xml version="1.0" encoding="utf-8"?>
<sst xmlns="http://schemas.openxmlformats.org/spreadsheetml/2006/main" count="552" uniqueCount="166">
  <si>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</si>
  <si>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</si>
  <si>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</si>
  <si>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</si>
  <si>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</si>
  <si>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КУЛЬТУРА, КИНЕМАТОГРАФИЯ</t>
  </si>
  <si>
    <t/>
  </si>
  <si>
    <t>0800</t>
  </si>
  <si>
    <t>Культура</t>
  </si>
  <si>
    <t>0801</t>
  </si>
  <si>
    <t>ФИЗИЧЕСКАЯ КУЛЬТУРА И СПОРТ</t>
  </si>
  <si>
    <t>1100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</si>
  <si>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</si>
  <si>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</si>
  <si>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</si>
  <si>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</si>
  <si>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</si>
  <si>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</si>
  <si>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</si>
  <si>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</si>
  <si>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НАЦИОНАЛЬНАЯ ЭКОНОМИКА</t>
  </si>
  <si>
    <t>0400</t>
  </si>
  <si>
    <t>Дорожное хозяйство (дорожные фонды)</t>
  </si>
  <si>
    <t>0409</t>
  </si>
  <si>
    <t>ЖИЛИЩНО_КОММУНАЛЬНОЕ ХОЗЯЙСТВО</t>
  </si>
  <si>
    <t>0500</t>
  </si>
  <si>
    <t>0502</t>
  </si>
  <si>
    <t>Благоустройство</t>
  </si>
  <si>
    <t>0503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</si>
  <si>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</si>
  <si>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</si>
  <si>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</si>
  <si>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</si>
  <si>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 xml:space="preserve">Непрограммные расходы 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</si>
  <si>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</si>
  <si>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</si>
  <si>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</si>
  <si>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</si>
  <si>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</si>
  <si>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</si>
  <si>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</si>
  <si>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</si>
  <si>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</si>
  <si>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</si>
  <si>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</si>
  <si>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</si>
  <si>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</si>
  <si>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</si>
  <si>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 xml:space="preserve"> Создание и обеспечение деятельности административных комиссий</t>
  </si>
  <si>
    <t>НАЦИОНАЛЬНАЯ ОБОРОНА</t>
  </si>
  <si>
    <t>0200</t>
  </si>
  <si>
    <t>Мобилизационная и вневойсковая подготовка</t>
  </si>
  <si>
    <t>0203</t>
  </si>
  <si>
    <t>СОЦИАЛЬНАЯ ПОЛИТИКА</t>
  </si>
  <si>
    <t>1000</t>
  </si>
  <si>
    <t>Пенсионное обеспечение</t>
  </si>
  <si>
    <t>1001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</si>
  <si>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</si>
  <si>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</si>
  <si>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</si>
  <si>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</si>
  <si>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</t>
  </si>
  <si>
    <t>Коммунальное хозяйство</t>
  </si>
  <si>
    <t>0100000000</t>
  </si>
  <si>
    <t>0110000000</t>
  </si>
  <si>
    <t>0130000000</t>
  </si>
  <si>
    <t>0200000000</t>
  </si>
  <si>
    <t>0220096010</t>
  </si>
  <si>
    <t>0220096030</t>
  </si>
  <si>
    <t>0210000000</t>
  </si>
  <si>
    <t>0210095010</t>
  </si>
  <si>
    <t>0230000000</t>
  </si>
  <si>
    <t>0230097010</t>
  </si>
  <si>
    <t>0210095030</t>
  </si>
  <si>
    <t>8900000000</t>
  </si>
  <si>
    <t>8910090020</t>
  </si>
  <si>
    <t>8920090040</t>
  </si>
  <si>
    <t>8930090060</t>
  </si>
  <si>
    <t>8940000000</t>
  </si>
  <si>
    <t>8940075140</t>
  </si>
  <si>
    <t>8950051180</t>
  </si>
  <si>
    <t>8960090070</t>
  </si>
  <si>
    <t>Муниципальная программа  "Развитие культуры и спорта на территории муниципального образования Ильинский сельсовет"</t>
  </si>
  <si>
    <t xml:space="preserve">Муниципальная программа «Развитие жилищно-коммунального хозяйства, обеспечение комфортных и безопасных условий жизни на территории Ильинский сельсовет"   </t>
  </si>
  <si>
    <t>Подпрограмма "Обеспечение пожарной безопасности территории, профилактика терроризма, экстремизма и чрезвычайных ситуаций"</t>
  </si>
  <si>
    <t xml:space="preserve">Совершенствование системы профилактических мер, направленных на противодействие терроризму и экстремизму в рамках подпрограммы "Обеспечение пожарной безопасности территории, профилактика терроризма, экстремизма и чрезвычайных ситуаций " муниципальной программы «Развитие жилищно-коммунального хозяйства, обеспечение комфортных и безопасных условий жизни на территории Ильинский сельсовет"  </t>
  </si>
  <si>
    <t xml:space="preserve">Подпрограмма "Развитие системы водоснабжения на территории    Ильинского сельсовета" </t>
  </si>
  <si>
    <t>Подпрограмма "Развитие культуры села"</t>
  </si>
  <si>
    <t xml:space="preserve">Подпрограмма  "Развитие физической культуры и спорта "    </t>
  </si>
  <si>
    <t>0210081050</t>
  </si>
  <si>
    <t>Функционирование главы муниципального образования</t>
  </si>
  <si>
    <t>8910000000</t>
  </si>
  <si>
    <t>Руководство и управление в сфере установленных функций органов местного самоуправление</t>
  </si>
  <si>
    <t xml:space="preserve">Резервные фонды местных администраций </t>
  </si>
  <si>
    <t>8930000000</t>
  </si>
  <si>
    <t>8950000000</t>
  </si>
  <si>
    <t>8960000000</t>
  </si>
  <si>
    <t>0309</t>
  </si>
  <si>
    <t xml:space="preserve">Руководство и управление в сфере установленных функций органов местного самоуправления </t>
  </si>
  <si>
    <t>Доплата к пенсии за выслугу лет лицам, замещавшим должности муниципальной службы</t>
  </si>
  <si>
    <t>Функционирование местных администраций</t>
  </si>
  <si>
    <t>8920000000</t>
  </si>
  <si>
    <t>0220000000</t>
  </si>
  <si>
    <t>0130092030</t>
  </si>
  <si>
    <t>Физическая культура</t>
  </si>
  <si>
    <t>Прочие расходы по клубам в рамках подпрограммы "Развитие культуры села" муниципальной программы  "Развитие культуры и спорта  на территории муниципального образования Ильинский сельсовет"</t>
  </si>
  <si>
    <t>0110091180</t>
  </si>
  <si>
    <t>Уплата налогов, сборов и иных платежей</t>
  </si>
  <si>
    <t xml:space="preserve">Подпрограмма "Благоустройство территории и улучшение технического состояние дорог  Ильинского сельсовета" </t>
  </si>
  <si>
    <t xml:space="preserve">Освещение улиц и дорог в населенных пунктах поселения в рамках подпрограммы "Благоустройство территории и улучшение технического состояния дорог  Ильинского сельсовета" муниципальной программы "Развитие жилищно-коммунального хозяйства, обеспечение комфортных и безопасных условий жизни на территории Ильинского сельсовета"  </t>
  </si>
  <si>
    <t xml:space="preserve">Обеспечение деятельности системы водоснабжения  в рамках подпрограммы "Развитие системы водоснабжения на территории    Ильинского сельсовета" муниципальной программы "Развитие жилищно-коммунального хозяйства, обеспечение комфортных и безопасных условий жизни на территории Ильинского сельсовета"  </t>
  </si>
  <si>
    <t>Прочие расходы по физической культуре в рамках подпрограммы "Развитие культуры села" муниципальной программы  "Развитие культуры и спорта  на территории муниципального образования Ильинский сельсовет"</t>
  </si>
  <si>
    <t xml:space="preserve"> Обеспечение первичных мер  пожарной безопасности на территории поселения в рамках подпрограммы "Обеспечение пожарной безопасности территории, профилактика терроризма, экстремизма и чрезвычайных ситуаций " муниципальной программы "Развитие жилищно-коммунального хозяйства, обеспечение комфортных и безопасных условий жизни на территории Ильинского  сельсовета"  </t>
  </si>
  <si>
    <t>Защита населения и территории от чрезвычайных ситуаций природного и техногенного характера, гражданская оборона</t>
  </si>
  <si>
    <t>0210095020</t>
  </si>
  <si>
    <t>Осуществление переданных полномочий по сельским клубам в рамках подпрограммы «Развитие культуры села» муниципальной программы «Развитие культуры и спорта на территории муниципального образования Ильинский сельсовет»</t>
  </si>
  <si>
    <t>0110092020</t>
  </si>
  <si>
    <t>Межбюджетные трансферты</t>
  </si>
  <si>
    <t>500</t>
  </si>
  <si>
    <t>Иные межбюджетные трансферты</t>
  </si>
  <si>
    <t>540</t>
  </si>
  <si>
    <t>Осуществление переданных полномочий по физической культуре в рамках подпрограммы "Развитие физической культуры и спорта "    муниципальной программы  "Развитие культуры и спорта на территории муниципального образования Ильинский сельсовет"</t>
  </si>
  <si>
    <t>1101</t>
  </si>
  <si>
    <t>0130091180</t>
  </si>
  <si>
    <t xml:space="preserve">Улучшение технического состояния дорог Ильинского сельсовета  в рамках подпрограммы "Благоустройство территории  и улучшение технического состояния дорог  Ильинского сельсовета" муниципальной программы "Развитие жилищно-коммунального хозяйства, обеспечение комфортных и безопасных условий жизни на территории Ильинский сельсовет"  </t>
  </si>
  <si>
    <t>Благоустройство территории Ильинского сельсовета в рамках подпрограммы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</si>
  <si>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 xml:space="preserve">Обеспечение первичных мер пожарной безопасности  в рамках подпрограммы "Обеспечение пожарной безопасности территории, профилактика терроризма, экстремизма и чрезвычайных ситуаций" муниципальной программы "Развитие жилищно-коммунального хозяйства, обеспечение комфортных и безопасных условий жизни на территории Ильинского сельсовета"  </t>
  </si>
  <si>
    <t xml:space="preserve">Софинансирование на обеспечение первичных мер пожарной безопасности  в рамках подпрограммы "Обеспечение пожарной безопасности территории, профилактика терроризма, экстремизма и чрезвычайных ситуаций" муниципальной программы "Развитие жилищно-коммунального хозяйства, обеспечение комфортных и безопасных условий жизни на территории Ильинского сельсовета"  </t>
  </si>
  <si>
    <t>02200S4120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</si>
  <si>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 в рамках подпрограммы "Благоустройство территории  и улучшение технического состояния дорог Ильинского сельсовета" муниципальной программы "Развитие жилищно-коммунального хозяйства, обеспечение комфортных и безопасных условий жизни на территории Ильинскоий сельсовет"</t>
  </si>
  <si>
    <t>850</t>
  </si>
  <si>
    <t xml:space="preserve">                                             Приложение 5                                                                </t>
  </si>
  <si>
    <t>8980000000</t>
  </si>
  <si>
    <t>Постановка на кадастровый учет</t>
  </si>
  <si>
    <t>8980081280</t>
  </si>
  <si>
    <t>Постановка на кадастровый учет объектов капитального строительства</t>
  </si>
  <si>
    <t>Постановка на кадастровый учет земельных участков</t>
  </si>
  <si>
    <t>8980083240</t>
  </si>
  <si>
    <t xml:space="preserve"> Осуществление государственных полномочий по созданию и обеспечению деятельности административных комиссий</t>
  </si>
  <si>
    <t xml:space="preserve">Организация общественных работ в поселениях и временного трудоустройства несовершеннолетних граждан в возрасте от 14 до 18 лет в свободное от учебы время в рамках подпрограммы "Благоустройство территории и улучшение технического состояния дорог  Ильинского сельсовета" муниципальной программы "Развитие жилищно-коммунального хозяйства, обеспечение комфортных и безопасных условий жизни на территории Ильинского сельсовета" </t>
  </si>
  <si>
    <t>Осуществление первичного воинского учета органами местного самоуправления поселений</t>
  </si>
  <si>
    <t xml:space="preserve">  Реализация мероприятий, направленных на благоустройство сельских  территорий по направлениям, соответствующим правилам  благоустройства территорий  в рамках подпрограммы 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</si>
  <si>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Обеспечение освещением территорий сельских поселений в рамках подпрограммы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</si>
  <si>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0210081150</t>
  </si>
  <si>
    <t>0110081980</t>
  </si>
  <si>
    <t>Содействие в повышении активности деятельности органов местного самоуправления с целью улучшения качества жизни населения в рамках подпрограммы «Развитие культуры села» муниципальной программы «Развитие культуры и спорта на территории муниципального образования Ильинский сельсовет»</t>
  </si>
  <si>
    <t>02100S7490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</si>
  <si>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</si>
  <si>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02100S6410</t>
  </si>
  <si>
    <t>0210089110</t>
  </si>
  <si>
    <t>Другие вопросы в области национальной экономики</t>
  </si>
  <si>
    <t>0412</t>
  </si>
  <si>
    <t xml:space="preserve">Проведение работ по уничтожению дикорастущей конопли в рамках подпрограммы «Благоустройство территории и улучшение технического состояния дорог Ильинского сельсовета » муниципальной программы «Развитие жилищно-коммунального хозяйства, обеспечение комфортных и безопасных условий жизни на территории Ильинского сельсовета »
</t>
  </si>
  <si>
    <t>02101L57630</t>
  </si>
  <si>
    <t>0210077450</t>
  </si>
  <si>
    <t>Содействие развитию налогового потенциала в рамках подпрограммы 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</si>
  <si>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Обследование автомобильных трасс в части их покрытия подвижной радиотелефонной связью в рамках подпрограммы «Обеспечение пожарной безопасности территории, профилактика терроризма, экстремизма и чрезвычайных ситуаций " муниципальной программы «Развитие жилищно-коммунального хозяйства, обеспечение комфортных и безопасных условий жизни на территории Ильинского сельсовета»</t>
  </si>
  <si>
    <t>0210081160</t>
  </si>
  <si>
    <t>0410</t>
  </si>
  <si>
    <t>Связь и информатика</t>
  </si>
  <si>
    <t xml:space="preserve">Распределение бюджетных ассигнований по целевым статьям (муниципальным программам  и непрограммным направлениям деятельности), группам и подгруппам видов расходов, разделам, подразделам классификации расходов  бюджета Ильинского сельсовета на 2024 год  </t>
  </si>
  <si>
    <t>Утверждено решением о бюджете на 2024 год</t>
  </si>
  <si>
    <t>Бюджетная роспись с учетом изменений</t>
  </si>
  <si>
    <t>Исполнено за 2024 год</t>
  </si>
  <si>
    <t>Процент исполнения</t>
  </si>
  <si>
    <t>к решению № 47-135р от 20.03.2025г.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</si>
</sst>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?"/>
    <numFmt numFmtId="167" formatCode="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49" fontId="3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Border="1" applyAlignment="1">
      <alignment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/>
    <xf numFmtId="0" fontId="1" fillId="0" borderId="0" xfId="0" applyFont="1" applyAlignment="1"/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1" fillId="0" borderId="0" xfId="0" applyFont="1" applyAlignment="1">
      <alignment horizontal="right" wrapText="1"/>
    </xf>
    <xf numFmtId="165" fontId="3" fillId="2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horizontal="left" vertical="top" wrapText="1"/>
    </xf>
    <xf numFmtId="2" fontId="3" fillId="2" borderId="1" xfId="0" applyNumberFormat="1" applyFont="1" applyFill="1" applyBorder="1" applyAlignment="1">
      <alignment vertical="top" wrapText="1"/>
    </xf>
    <xf numFmtId="166" fontId="3" fillId="0" borderId="5" xfId="0" applyNumberFormat="1" applyFont="1" applyBorder="1" applyAlignment="1">
      <alignment horizontal="left" vertical="center" wrapText="1"/>
    </xf>
    <xf numFmtId="0" fontId="3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/>
    <xf numFmtId="0" fontId="1" fillId="0" borderId="0" xfId="0" applyFont="1" applyAlignment="1">
      <alignment horizontal="right" wrapText="1"/>
    </xf>
    <xf numFmtId="49" fontId="3" fillId="2" borderId="1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vertical="top"/>
    </xf>
    <xf numFmtId="167" fontId="3" fillId="0" borderId="7" xfId="0" applyNumberFormat="1" applyFont="1" applyBorder="1" applyAlignment="1" applyProtection="1">
      <alignment horizontal="left" vertical="center" wrapText="1"/>
      <protection locked="0"/>
    </xf>
    <xf numFmtId="167" fontId="3" fillId="0" borderId="6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7" fillId="0" borderId="1" xfId="0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vertical="top"/>
    </xf>
    <xf numFmtId="0" fontId="4" fillId="0" borderId="4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2"/>
  <sheetViews>
    <sheetView tabSelected="1" topLeftCell="A2" zoomScale="87" zoomScaleNormal="87" workbookViewId="0">
      <selection activeCell="M178" sqref="M178"/>
    </sheetView>
  </sheetViews>
  <sheetFormatPr defaultRowHeight="15" x14ac:dyDescent="0.25"/>
  <cols>
    <col min="1" max="1" width="5.28515625" customWidth="1"/>
    <col min="2" max="2" width="41.28515625" customWidth="1"/>
    <col min="3" max="3" width="17.140625" customWidth="1"/>
    <col min="4" max="4" width="6.42578125" customWidth="1"/>
    <col min="5" max="5" width="7" customWidth="1"/>
    <col min="6" max="7" width="10.5703125" customWidth="1"/>
    <col min="8" max="9" width="11.7109375" customWidth="1"/>
  </cols>
  <sheetData>
    <row r="1" spans="1:9" hidden="1" x14ac:dyDescent="0.25">
      <c r="A1" s="4"/>
      <c r="B1" s="4"/>
      <c r="C1" s="4"/>
      <c r="D1" s="4"/>
      <c r="E1" s="4"/>
      <c r="F1" s="4"/>
      <c r="G1" s="4"/>
      <c r="H1" s="4"/>
    </row>
    <row r="2" spans="1:9" ht="23.25" customHeight="1" x14ac:dyDescent="0.25">
      <c r="A2" s="5"/>
      <c r="B2" s="5"/>
      <c r="C2" s="32" t="s">
        <v>131</v>
      </c>
      <c r="D2" s="32"/>
      <c r="E2" s="32"/>
      <c r="F2" s="32"/>
      <c r="G2" s="32"/>
      <c r="H2" s="32"/>
    </row>
    <row r="3" spans="1:9" ht="18" customHeight="1" x14ac:dyDescent="0.25">
      <c r="A3" s="5"/>
      <c r="B3" s="5"/>
      <c r="C3" s="22"/>
      <c r="D3" s="22"/>
      <c r="E3" s="32" t="s">
        <v>165</v>
      </c>
      <c r="F3" s="32"/>
      <c r="G3" s="32"/>
      <c r="H3" s="32"/>
    </row>
    <row r="4" spans="1:9" ht="17.25" customHeight="1" x14ac:dyDescent="0.25">
      <c r="A4" s="5"/>
      <c r="B4" s="33"/>
      <c r="C4" s="33"/>
      <c r="D4" s="33"/>
      <c r="E4" s="33"/>
      <c r="F4" s="33"/>
      <c r="G4" s="33"/>
      <c r="H4" s="33"/>
    </row>
    <row r="5" spans="1:9" ht="18" customHeight="1" x14ac:dyDescent="0.25">
      <c r="A5" s="5"/>
      <c r="B5" s="27"/>
      <c r="C5" s="27"/>
      <c r="D5" s="27"/>
      <c r="E5" s="27"/>
      <c r="F5" s="34"/>
      <c r="G5" s="34"/>
      <c r="H5" s="34"/>
    </row>
    <row r="6" spans="1:9" ht="23.25" customHeight="1" x14ac:dyDescent="0.25">
      <c r="A6" s="5"/>
      <c r="B6" s="27"/>
      <c r="C6" s="27"/>
      <c r="D6" s="27"/>
      <c r="E6" s="33"/>
      <c r="F6" s="33"/>
      <c r="G6" s="33"/>
      <c r="H6" s="33"/>
    </row>
    <row r="7" spans="1:9" ht="20.25" customHeight="1" x14ac:dyDescent="0.25">
      <c r="A7" s="8"/>
      <c r="B7" s="8"/>
      <c r="C7" s="32"/>
      <c r="D7" s="32"/>
      <c r="E7" s="32"/>
      <c r="F7" s="32"/>
      <c r="G7" s="32"/>
      <c r="H7" s="5"/>
    </row>
    <row r="8" spans="1:9" ht="0.75" hidden="1" customHeight="1" x14ac:dyDescent="0.25">
      <c r="A8" s="8"/>
      <c r="B8" s="8"/>
      <c r="C8" s="8"/>
      <c r="D8" s="8"/>
      <c r="E8" s="8"/>
      <c r="F8" s="8"/>
      <c r="G8" s="28"/>
      <c r="H8" s="5"/>
    </row>
    <row r="9" spans="1:9" ht="29.25" hidden="1" customHeight="1" x14ac:dyDescent="0.25">
      <c r="A9" s="8"/>
      <c r="B9" s="8"/>
      <c r="C9" s="8"/>
      <c r="D9" s="8"/>
      <c r="E9" s="8"/>
      <c r="F9" s="8"/>
      <c r="G9" s="28"/>
      <c r="H9" s="5"/>
    </row>
    <row r="10" spans="1:9" ht="83.25" customHeight="1" x14ac:dyDescent="0.25">
      <c r="A10" s="31" t="s">
        <v>160</v>
      </c>
      <c r="B10" s="31"/>
      <c r="C10" s="31"/>
      <c r="D10" s="31"/>
      <c r="E10" s="31"/>
      <c r="F10" s="31"/>
      <c r="G10" s="7"/>
      <c r="H10" s="6"/>
    </row>
    <row r="11" spans="1:9" ht="90.75" customHeight="1" x14ac:dyDescent="0.25">
      <c r="A11" s="11" t="s">
        <v>0</v>
      </c>
      <c r="B11" s="11" t="s">
        <v>1</v>
      </c>
      <c r="C11" s="12" t="s">
        <v>2</v>
      </c>
      <c r="D11" s="12" t="s">
        <v>3</v>
      </c>
      <c r="E11" s="12" t="s">
        <v>4</v>
      </c>
      <c r="F11" s="13" t="s">
        <v>161</v>
      </c>
      <c r="G11" s="13" t="s">
        <v>162</v>
      </c>
      <c r="H11" s="14" t="s">
        <v>163</v>
      </c>
      <c r="I11" s="29" t="s">
        <v>164</v>
      </c>
    </row>
    <row r="12" spans="1:9" ht="63" x14ac:dyDescent="0.25">
      <c r="A12" s="24">
        <v>1</v>
      </c>
      <c r="B12" s="15" t="s">
        <v>82</v>
      </c>
      <c r="C12" s="1" t="s">
        <v>63</v>
      </c>
      <c r="D12" s="1" t="s">
        <v>6</v>
      </c>
      <c r="E12" s="1"/>
      <c r="F12" s="2">
        <f>F13+F29</f>
        <v>542</v>
      </c>
      <c r="G12" s="2">
        <f>G13+G29</f>
        <v>584.20000000000005</v>
      </c>
      <c r="H12" s="2">
        <f>H13+H29</f>
        <v>584.20000000000005</v>
      </c>
      <c r="I12" s="30">
        <f>H12/G12*100</f>
        <v>100</v>
      </c>
    </row>
    <row r="13" spans="1:9" ht="15.75" x14ac:dyDescent="0.25">
      <c r="A13" s="24">
        <v>2</v>
      </c>
      <c r="B13" s="15" t="s">
        <v>87</v>
      </c>
      <c r="C13" s="1" t="s">
        <v>64</v>
      </c>
      <c r="D13" s="1" t="s">
        <v>6</v>
      </c>
      <c r="E13" s="1"/>
      <c r="F13" s="2">
        <f>F23+F28+F14</f>
        <v>339</v>
      </c>
      <c r="G13" s="2">
        <f>G23+G28+G14</f>
        <v>381.2</v>
      </c>
      <c r="H13" s="2">
        <f>H23+H28+H14</f>
        <v>381.2</v>
      </c>
      <c r="I13" s="30">
        <f t="shared" ref="I13:I76" si="0">H13/G13*100</f>
        <v>100</v>
      </c>
    </row>
    <row r="14" spans="1:9" ht="141.75" x14ac:dyDescent="0.25">
      <c r="A14" s="24">
        <v>3</v>
      </c>
      <c r="B14" s="15" t="s">
        <v>145</v>
      </c>
      <c r="C14" s="1" t="s">
        <v>144</v>
      </c>
      <c r="D14" s="1"/>
      <c r="E14" s="1"/>
      <c r="F14" s="2">
        <f t="shared" ref="F14:H15" si="1">F15</f>
        <v>0</v>
      </c>
      <c r="G14" s="2">
        <f t="shared" si="1"/>
        <v>100</v>
      </c>
      <c r="H14" s="2">
        <f t="shared" si="1"/>
        <v>100</v>
      </c>
      <c r="I14" s="30">
        <f t="shared" si="0"/>
        <v>100</v>
      </c>
    </row>
    <row r="15" spans="1:9" ht="47.25" x14ac:dyDescent="0.25">
      <c r="A15" s="24">
        <v>4</v>
      </c>
      <c r="B15" s="15" t="s">
        <v>12</v>
      </c>
      <c r="C15" s="1" t="s">
        <v>144</v>
      </c>
      <c r="D15" s="1" t="s">
        <v>13</v>
      </c>
      <c r="E15" s="1"/>
      <c r="F15" s="2">
        <f t="shared" si="1"/>
        <v>0</v>
      </c>
      <c r="G15" s="2">
        <f t="shared" si="1"/>
        <v>100</v>
      </c>
      <c r="H15" s="2">
        <f t="shared" si="1"/>
        <v>100</v>
      </c>
      <c r="I15" s="30">
        <f t="shared" si="0"/>
        <v>100</v>
      </c>
    </row>
    <row r="16" spans="1:9" ht="47.25" x14ac:dyDescent="0.25">
      <c r="A16" s="24">
        <v>5</v>
      </c>
      <c r="B16" s="15" t="s">
        <v>14</v>
      </c>
      <c r="C16" s="1" t="s">
        <v>144</v>
      </c>
      <c r="D16" s="1" t="s">
        <v>15</v>
      </c>
      <c r="E16" s="1"/>
      <c r="F16" s="2">
        <v>0</v>
      </c>
      <c r="G16" s="2">
        <v>100</v>
      </c>
      <c r="H16" s="2">
        <v>100</v>
      </c>
      <c r="I16" s="30">
        <f t="shared" si="0"/>
        <v>100</v>
      </c>
    </row>
    <row r="17" spans="1:9" ht="15.75" x14ac:dyDescent="0.25">
      <c r="A17" s="24">
        <v>6</v>
      </c>
      <c r="B17" s="15" t="s">
        <v>5</v>
      </c>
      <c r="C17" s="1" t="s">
        <v>144</v>
      </c>
      <c r="D17" s="1" t="s">
        <v>15</v>
      </c>
      <c r="E17" s="1" t="s">
        <v>7</v>
      </c>
      <c r="F17" s="2">
        <f>F18</f>
        <v>0</v>
      </c>
      <c r="G17" s="2">
        <f>G18</f>
        <v>100</v>
      </c>
      <c r="H17" s="2">
        <f>H18</f>
        <v>100</v>
      </c>
      <c r="I17" s="30">
        <f t="shared" si="0"/>
        <v>100</v>
      </c>
    </row>
    <row r="18" spans="1:9" ht="15.75" x14ac:dyDescent="0.25">
      <c r="A18" s="24">
        <v>7</v>
      </c>
      <c r="B18" s="15" t="s">
        <v>8</v>
      </c>
      <c r="C18" s="1" t="s">
        <v>144</v>
      </c>
      <c r="D18" s="1" t="s">
        <v>15</v>
      </c>
      <c r="E18" s="1" t="s">
        <v>9</v>
      </c>
      <c r="F18" s="2">
        <v>0</v>
      </c>
      <c r="G18" s="2">
        <v>100</v>
      </c>
      <c r="H18" s="2">
        <v>100</v>
      </c>
      <c r="I18" s="30">
        <f t="shared" si="0"/>
        <v>100</v>
      </c>
    </row>
    <row r="19" spans="1:9" ht="96.75" customHeight="1" x14ac:dyDescent="0.25">
      <c r="A19" s="24">
        <v>8</v>
      </c>
      <c r="B19" s="15" t="s">
        <v>105</v>
      </c>
      <c r="C19" s="1" t="s">
        <v>106</v>
      </c>
      <c r="D19" s="1" t="s">
        <v>6</v>
      </c>
      <c r="E19" s="1"/>
      <c r="F19" s="2">
        <f t="shared" ref="F19:G22" si="2">F20</f>
        <v>319</v>
      </c>
      <c r="G19" s="2">
        <f t="shared" si="2"/>
        <v>261.2</v>
      </c>
      <c r="H19" s="2">
        <f t="shared" ref="H19:H20" si="3">H20</f>
        <v>261.2</v>
      </c>
      <c r="I19" s="30">
        <f t="shared" si="0"/>
        <v>100</v>
      </c>
    </row>
    <row r="20" spans="1:9" ht="47.25" x14ac:dyDescent="0.25">
      <c r="A20" s="24">
        <v>9</v>
      </c>
      <c r="B20" s="15" t="s">
        <v>12</v>
      </c>
      <c r="C20" s="1" t="s">
        <v>106</v>
      </c>
      <c r="D20" s="1" t="s">
        <v>13</v>
      </c>
      <c r="E20" s="1"/>
      <c r="F20" s="2">
        <f t="shared" si="2"/>
        <v>319</v>
      </c>
      <c r="G20" s="2">
        <f t="shared" si="2"/>
        <v>261.2</v>
      </c>
      <c r="H20" s="2">
        <f t="shared" si="3"/>
        <v>261.2</v>
      </c>
      <c r="I20" s="30">
        <f t="shared" si="0"/>
        <v>100</v>
      </c>
    </row>
    <row r="21" spans="1:9" ht="47.25" x14ac:dyDescent="0.25">
      <c r="A21" s="24">
        <v>10</v>
      </c>
      <c r="B21" s="15" t="s">
        <v>14</v>
      </c>
      <c r="C21" s="1" t="s">
        <v>106</v>
      </c>
      <c r="D21" s="1" t="s">
        <v>15</v>
      </c>
      <c r="E21" s="1"/>
      <c r="F21" s="2">
        <f t="shared" si="2"/>
        <v>319</v>
      </c>
      <c r="G21" s="2">
        <f t="shared" si="2"/>
        <v>261.2</v>
      </c>
      <c r="H21" s="2">
        <f>H22</f>
        <v>261.2</v>
      </c>
      <c r="I21" s="30">
        <f t="shared" si="0"/>
        <v>100</v>
      </c>
    </row>
    <row r="22" spans="1:9" ht="15.75" x14ac:dyDescent="0.25">
      <c r="A22" s="24">
        <v>11</v>
      </c>
      <c r="B22" s="15" t="s">
        <v>5</v>
      </c>
      <c r="C22" s="1" t="s">
        <v>106</v>
      </c>
      <c r="D22" s="1" t="s">
        <v>15</v>
      </c>
      <c r="E22" s="1" t="s">
        <v>7</v>
      </c>
      <c r="F22" s="2">
        <f t="shared" si="2"/>
        <v>319</v>
      </c>
      <c r="G22" s="2">
        <f t="shared" si="2"/>
        <v>261.2</v>
      </c>
      <c r="H22" s="2">
        <f t="shared" ref="H22" si="4">H23</f>
        <v>261.2</v>
      </c>
      <c r="I22" s="30">
        <f t="shared" si="0"/>
        <v>100</v>
      </c>
    </row>
    <row r="23" spans="1:9" ht="15.75" x14ac:dyDescent="0.25">
      <c r="A23" s="24">
        <v>12</v>
      </c>
      <c r="B23" s="15" t="s">
        <v>8</v>
      </c>
      <c r="C23" s="1" t="s">
        <v>106</v>
      </c>
      <c r="D23" s="1" t="s">
        <v>15</v>
      </c>
      <c r="E23" s="1" t="s">
        <v>9</v>
      </c>
      <c r="F23" s="2">
        <v>319</v>
      </c>
      <c r="G23" s="2">
        <v>261.2</v>
      </c>
      <c r="H23" s="2">
        <v>261.2</v>
      </c>
      <c r="I23" s="30">
        <f t="shared" si="0"/>
        <v>100</v>
      </c>
    </row>
    <row r="24" spans="1:9" ht="113.25" customHeight="1" x14ac:dyDescent="0.25">
      <c r="A24" s="24">
        <v>13</v>
      </c>
      <c r="B24" s="15" t="s">
        <v>115</v>
      </c>
      <c r="C24" s="1" t="s">
        <v>116</v>
      </c>
      <c r="D24" s="1"/>
      <c r="E24" s="1"/>
      <c r="F24" s="2">
        <f t="shared" ref="F24:G27" si="5">F25</f>
        <v>20</v>
      </c>
      <c r="G24" s="2">
        <f t="shared" si="5"/>
        <v>20</v>
      </c>
      <c r="H24" s="2">
        <f t="shared" ref="H24:H27" si="6">H25</f>
        <v>20</v>
      </c>
      <c r="I24" s="30">
        <f t="shared" si="0"/>
        <v>100</v>
      </c>
    </row>
    <row r="25" spans="1:9" ht="15.75" x14ac:dyDescent="0.25">
      <c r="A25" s="24">
        <v>14</v>
      </c>
      <c r="B25" s="16" t="s">
        <v>117</v>
      </c>
      <c r="C25" s="1" t="s">
        <v>116</v>
      </c>
      <c r="D25" s="1" t="s">
        <v>118</v>
      </c>
      <c r="E25" s="1"/>
      <c r="F25" s="2">
        <f t="shared" si="5"/>
        <v>20</v>
      </c>
      <c r="G25" s="2">
        <f t="shared" si="5"/>
        <v>20</v>
      </c>
      <c r="H25" s="2">
        <f t="shared" si="6"/>
        <v>20</v>
      </c>
      <c r="I25" s="30">
        <f t="shared" si="0"/>
        <v>100</v>
      </c>
    </row>
    <row r="26" spans="1:9" ht="15.75" x14ac:dyDescent="0.25">
      <c r="A26" s="24">
        <v>15</v>
      </c>
      <c r="B26" s="16" t="s">
        <v>119</v>
      </c>
      <c r="C26" s="1" t="s">
        <v>116</v>
      </c>
      <c r="D26" s="1" t="s">
        <v>120</v>
      </c>
      <c r="E26" s="1"/>
      <c r="F26" s="2">
        <f t="shared" si="5"/>
        <v>20</v>
      </c>
      <c r="G26" s="2">
        <f t="shared" si="5"/>
        <v>20</v>
      </c>
      <c r="H26" s="2">
        <f t="shared" si="6"/>
        <v>20</v>
      </c>
      <c r="I26" s="30">
        <f t="shared" si="0"/>
        <v>100</v>
      </c>
    </row>
    <row r="27" spans="1:9" ht="15.75" x14ac:dyDescent="0.25">
      <c r="A27" s="24">
        <v>16</v>
      </c>
      <c r="B27" s="15" t="s">
        <v>5</v>
      </c>
      <c r="C27" s="1" t="s">
        <v>116</v>
      </c>
      <c r="D27" s="1" t="s">
        <v>120</v>
      </c>
      <c r="E27" s="1" t="s">
        <v>7</v>
      </c>
      <c r="F27" s="2">
        <f t="shared" si="5"/>
        <v>20</v>
      </c>
      <c r="G27" s="2">
        <f t="shared" si="5"/>
        <v>20</v>
      </c>
      <c r="H27" s="2">
        <f t="shared" si="6"/>
        <v>20</v>
      </c>
      <c r="I27" s="30">
        <f t="shared" si="0"/>
        <v>100</v>
      </c>
    </row>
    <row r="28" spans="1:9" ht="19.5" customHeight="1" x14ac:dyDescent="0.25">
      <c r="A28" s="24">
        <v>17</v>
      </c>
      <c r="B28" s="15" t="s">
        <v>8</v>
      </c>
      <c r="C28" s="1" t="s">
        <v>116</v>
      </c>
      <c r="D28" s="1" t="s">
        <v>120</v>
      </c>
      <c r="E28" s="1" t="s">
        <v>9</v>
      </c>
      <c r="F28" s="2">
        <v>20</v>
      </c>
      <c r="G28" s="2">
        <v>20</v>
      </c>
      <c r="H28" s="2">
        <v>20</v>
      </c>
      <c r="I28" s="30">
        <f t="shared" si="0"/>
        <v>100</v>
      </c>
    </row>
    <row r="29" spans="1:9" ht="31.5" x14ac:dyDescent="0.25">
      <c r="A29" s="24">
        <v>18</v>
      </c>
      <c r="B29" s="15" t="s">
        <v>88</v>
      </c>
      <c r="C29" s="1" t="s">
        <v>65</v>
      </c>
      <c r="D29" s="1"/>
      <c r="E29" s="1"/>
      <c r="F29" s="2">
        <f>F35+F30</f>
        <v>203</v>
      </c>
      <c r="G29" s="2">
        <f>G35+G30</f>
        <v>203</v>
      </c>
      <c r="H29" s="2">
        <f t="shared" ref="H29" si="7">H35+H30</f>
        <v>203</v>
      </c>
      <c r="I29" s="30">
        <f t="shared" si="0"/>
        <v>100</v>
      </c>
    </row>
    <row r="30" spans="1:9" ht="116.25" customHeight="1" x14ac:dyDescent="0.25">
      <c r="A30" s="24">
        <v>19</v>
      </c>
      <c r="B30" s="16" t="s">
        <v>121</v>
      </c>
      <c r="C30" s="1" t="s">
        <v>103</v>
      </c>
      <c r="D30" s="1"/>
      <c r="E30" s="1"/>
      <c r="F30" s="2">
        <f t="shared" ref="F30:G33" si="8">F31</f>
        <v>203</v>
      </c>
      <c r="G30" s="2">
        <f t="shared" si="8"/>
        <v>203</v>
      </c>
      <c r="H30" s="2">
        <f t="shared" ref="H30" si="9">H31</f>
        <v>203</v>
      </c>
      <c r="I30" s="30">
        <f t="shared" si="0"/>
        <v>100</v>
      </c>
    </row>
    <row r="31" spans="1:9" ht="31.5" customHeight="1" x14ac:dyDescent="0.25">
      <c r="A31" s="24">
        <v>20</v>
      </c>
      <c r="B31" s="16" t="s">
        <v>117</v>
      </c>
      <c r="C31" s="1" t="s">
        <v>103</v>
      </c>
      <c r="D31" s="1" t="s">
        <v>118</v>
      </c>
      <c r="E31" s="1"/>
      <c r="F31" s="2">
        <f t="shared" si="8"/>
        <v>203</v>
      </c>
      <c r="G31" s="2">
        <f t="shared" si="8"/>
        <v>203</v>
      </c>
      <c r="H31" s="2">
        <f t="shared" ref="H31" si="10">H32</f>
        <v>203</v>
      </c>
      <c r="I31" s="30">
        <f t="shared" si="0"/>
        <v>100</v>
      </c>
    </row>
    <row r="32" spans="1:9" ht="20.25" customHeight="1" x14ac:dyDescent="0.25">
      <c r="A32" s="24">
        <v>21</v>
      </c>
      <c r="B32" s="16" t="s">
        <v>119</v>
      </c>
      <c r="C32" s="1" t="s">
        <v>103</v>
      </c>
      <c r="D32" s="1" t="s">
        <v>120</v>
      </c>
      <c r="E32" s="1"/>
      <c r="F32" s="2">
        <f t="shared" si="8"/>
        <v>203</v>
      </c>
      <c r="G32" s="2">
        <f t="shared" si="8"/>
        <v>203</v>
      </c>
      <c r="H32" s="2">
        <f t="shared" ref="H32" si="11">H33</f>
        <v>203</v>
      </c>
      <c r="I32" s="30">
        <f t="shared" si="0"/>
        <v>100</v>
      </c>
    </row>
    <row r="33" spans="1:9" ht="15.75" x14ac:dyDescent="0.25">
      <c r="A33" s="24">
        <v>22</v>
      </c>
      <c r="B33" s="15" t="s">
        <v>10</v>
      </c>
      <c r="C33" s="1" t="s">
        <v>103</v>
      </c>
      <c r="D33" s="1" t="s">
        <v>120</v>
      </c>
      <c r="E33" s="1" t="s">
        <v>11</v>
      </c>
      <c r="F33" s="2">
        <f t="shared" si="8"/>
        <v>203</v>
      </c>
      <c r="G33" s="2">
        <f t="shared" si="8"/>
        <v>203</v>
      </c>
      <c r="H33" s="2">
        <f t="shared" ref="H33" si="12">H34</f>
        <v>203</v>
      </c>
      <c r="I33" s="30">
        <f t="shared" si="0"/>
        <v>100</v>
      </c>
    </row>
    <row r="34" spans="1:9" ht="15.75" x14ac:dyDescent="0.25">
      <c r="A34" s="24">
        <v>23</v>
      </c>
      <c r="B34" s="10" t="s">
        <v>104</v>
      </c>
      <c r="C34" s="1" t="s">
        <v>103</v>
      </c>
      <c r="D34" s="1" t="s">
        <v>120</v>
      </c>
      <c r="E34" s="1" t="s">
        <v>122</v>
      </c>
      <c r="F34" s="2">
        <v>203</v>
      </c>
      <c r="G34" s="2">
        <v>203</v>
      </c>
      <c r="H34" s="2">
        <v>203</v>
      </c>
      <c r="I34" s="30">
        <f t="shared" si="0"/>
        <v>100</v>
      </c>
    </row>
    <row r="35" spans="1:9" ht="110.25" hidden="1" x14ac:dyDescent="0.25">
      <c r="A35" s="24">
        <v>24</v>
      </c>
      <c r="B35" s="15" t="s">
        <v>111</v>
      </c>
      <c r="C35" s="1" t="s">
        <v>123</v>
      </c>
      <c r="D35" s="1"/>
      <c r="E35" s="1"/>
      <c r="F35" s="2">
        <f>F36</f>
        <v>0</v>
      </c>
      <c r="G35" s="2">
        <f>G36</f>
        <v>0</v>
      </c>
      <c r="H35" s="2">
        <f t="shared" ref="H35" si="13">H36</f>
        <v>0</v>
      </c>
      <c r="I35" s="30" t="e">
        <f t="shared" si="0"/>
        <v>#DIV/0!</v>
      </c>
    </row>
    <row r="36" spans="1:9" ht="47.25" hidden="1" x14ac:dyDescent="0.25">
      <c r="A36" s="24">
        <v>25</v>
      </c>
      <c r="B36" s="15" t="s">
        <v>12</v>
      </c>
      <c r="C36" s="1" t="s">
        <v>123</v>
      </c>
      <c r="D36" s="1" t="s">
        <v>13</v>
      </c>
      <c r="E36" s="1"/>
      <c r="F36" s="2">
        <f t="shared" ref="F36:H38" si="14">F37</f>
        <v>0</v>
      </c>
      <c r="G36" s="2">
        <f t="shared" si="14"/>
        <v>0</v>
      </c>
      <c r="H36" s="2">
        <f t="shared" si="14"/>
        <v>0</v>
      </c>
      <c r="I36" s="30" t="e">
        <f t="shared" si="0"/>
        <v>#DIV/0!</v>
      </c>
    </row>
    <row r="37" spans="1:9" ht="81.75" hidden="1" customHeight="1" x14ac:dyDescent="0.25">
      <c r="A37" s="24">
        <v>26</v>
      </c>
      <c r="B37" s="15" t="s">
        <v>14</v>
      </c>
      <c r="C37" s="1" t="s">
        <v>123</v>
      </c>
      <c r="D37" s="1" t="s">
        <v>15</v>
      </c>
      <c r="E37" s="1"/>
      <c r="F37" s="2">
        <f>F38</f>
        <v>0</v>
      </c>
      <c r="G37" s="2">
        <f>G38</f>
        <v>0</v>
      </c>
      <c r="H37" s="2">
        <f>H38</f>
        <v>0</v>
      </c>
      <c r="I37" s="30" t="e">
        <f t="shared" si="0"/>
        <v>#DIV/0!</v>
      </c>
    </row>
    <row r="38" spans="1:9" ht="40.5" hidden="1" customHeight="1" x14ac:dyDescent="0.25">
      <c r="A38" s="24">
        <v>27</v>
      </c>
      <c r="B38" s="15" t="s">
        <v>10</v>
      </c>
      <c r="C38" s="1" t="s">
        <v>123</v>
      </c>
      <c r="D38" s="1" t="s">
        <v>15</v>
      </c>
      <c r="E38" s="1" t="s">
        <v>11</v>
      </c>
      <c r="F38" s="9">
        <f t="shared" si="14"/>
        <v>0</v>
      </c>
      <c r="G38" s="9">
        <f t="shared" si="14"/>
        <v>0</v>
      </c>
      <c r="H38" s="9">
        <f t="shared" si="14"/>
        <v>0</v>
      </c>
      <c r="I38" s="30" t="e">
        <f t="shared" si="0"/>
        <v>#DIV/0!</v>
      </c>
    </row>
    <row r="39" spans="1:9" ht="15.75" hidden="1" x14ac:dyDescent="0.25">
      <c r="A39" s="24">
        <v>28</v>
      </c>
      <c r="B39" s="10" t="s">
        <v>104</v>
      </c>
      <c r="C39" s="1" t="s">
        <v>123</v>
      </c>
      <c r="D39" s="1" t="s">
        <v>15</v>
      </c>
      <c r="E39" s="1" t="s">
        <v>122</v>
      </c>
      <c r="F39" s="9">
        <v>0</v>
      </c>
      <c r="G39" s="9">
        <v>0</v>
      </c>
      <c r="H39" s="2">
        <v>0</v>
      </c>
      <c r="I39" s="30" t="e">
        <f t="shared" si="0"/>
        <v>#DIV/0!</v>
      </c>
    </row>
    <row r="40" spans="1:9" ht="78.75" x14ac:dyDescent="0.25">
      <c r="A40" s="24">
        <v>29</v>
      </c>
      <c r="B40" s="15" t="s">
        <v>83</v>
      </c>
      <c r="C40" s="3" t="s">
        <v>66</v>
      </c>
      <c r="D40" s="3"/>
      <c r="E40" s="3"/>
      <c r="F40" s="2">
        <f>F41+F97+F118</f>
        <v>854.8</v>
      </c>
      <c r="G40" s="2">
        <f>G41+G97+G118</f>
        <v>6389.7</v>
      </c>
      <c r="H40" s="2">
        <f>H41+H97+H118</f>
        <v>6045.7</v>
      </c>
      <c r="I40" s="30">
        <f t="shared" si="0"/>
        <v>94.61633566521121</v>
      </c>
    </row>
    <row r="41" spans="1:9" ht="67.5" customHeight="1" x14ac:dyDescent="0.25">
      <c r="A41" s="24">
        <v>30</v>
      </c>
      <c r="B41" s="15" t="s">
        <v>108</v>
      </c>
      <c r="C41" s="1" t="s">
        <v>69</v>
      </c>
      <c r="D41" s="3"/>
      <c r="E41" s="3"/>
      <c r="F41" s="2">
        <f>F42+F47+F52+F62+F67+F82+F87+F92+F77+F57+F72</f>
        <v>852.8</v>
      </c>
      <c r="G41" s="2">
        <f>G42+G47+G52+G62+G67+G82+G87+G92+G77+G57+G72</f>
        <v>6229.5999999999995</v>
      </c>
      <c r="H41" s="2">
        <f>H42+H47+H52+H62+H67+H82+H87+H92+H77+H57+H72</f>
        <v>5885.5999999999995</v>
      </c>
      <c r="I41" s="30">
        <f t="shared" si="0"/>
        <v>94.47797611403621</v>
      </c>
    </row>
    <row r="42" spans="1:9" ht="219" customHeight="1" x14ac:dyDescent="0.25">
      <c r="A42" s="24">
        <v>31</v>
      </c>
      <c r="B42" s="16" t="s">
        <v>141</v>
      </c>
      <c r="C42" s="3" t="s">
        <v>153</v>
      </c>
      <c r="D42" s="3"/>
      <c r="E42" s="3"/>
      <c r="F42" s="2">
        <f>F43</f>
        <v>0</v>
      </c>
      <c r="G42" s="2">
        <f>G43</f>
        <v>4285.7</v>
      </c>
      <c r="H42" s="2">
        <f t="shared" ref="H42" si="15">H43</f>
        <v>4285.7</v>
      </c>
      <c r="I42" s="30">
        <f t="shared" si="0"/>
        <v>100</v>
      </c>
    </row>
    <row r="43" spans="1:9" ht="40.5" customHeight="1" x14ac:dyDescent="0.25">
      <c r="A43" s="24">
        <v>32</v>
      </c>
      <c r="B43" s="16" t="s">
        <v>12</v>
      </c>
      <c r="C43" s="3" t="s">
        <v>153</v>
      </c>
      <c r="D43" s="3" t="s">
        <v>13</v>
      </c>
      <c r="E43" s="3"/>
      <c r="F43" s="2">
        <f>F44</f>
        <v>0</v>
      </c>
      <c r="G43" s="2">
        <f>G44</f>
        <v>4285.7</v>
      </c>
      <c r="H43" s="2">
        <f t="shared" ref="H43" si="16">H44</f>
        <v>4285.7</v>
      </c>
      <c r="I43" s="30">
        <f t="shared" si="0"/>
        <v>100</v>
      </c>
    </row>
    <row r="44" spans="1:9" ht="47.25" customHeight="1" x14ac:dyDescent="0.25">
      <c r="A44" s="24">
        <v>33</v>
      </c>
      <c r="B44" s="16" t="s">
        <v>14</v>
      </c>
      <c r="C44" s="3" t="s">
        <v>153</v>
      </c>
      <c r="D44" s="3" t="s">
        <v>15</v>
      </c>
      <c r="E44" s="3"/>
      <c r="F44" s="2">
        <v>0</v>
      </c>
      <c r="G44" s="2">
        <v>4285.7</v>
      </c>
      <c r="H44" s="2">
        <f t="shared" ref="H44" si="17">H45</f>
        <v>4285.7</v>
      </c>
      <c r="I44" s="30">
        <f t="shared" si="0"/>
        <v>100</v>
      </c>
    </row>
    <row r="45" spans="1:9" ht="35.25" customHeight="1" x14ac:dyDescent="0.25">
      <c r="A45" s="24">
        <v>34</v>
      </c>
      <c r="B45" s="17" t="s">
        <v>20</v>
      </c>
      <c r="C45" s="3" t="s">
        <v>153</v>
      </c>
      <c r="D45" s="3" t="s">
        <v>15</v>
      </c>
      <c r="E45" s="3" t="s">
        <v>21</v>
      </c>
      <c r="F45" s="2">
        <f>F46</f>
        <v>0</v>
      </c>
      <c r="G45" s="2">
        <f>G46</f>
        <v>4285.7</v>
      </c>
      <c r="H45" s="2">
        <f t="shared" ref="H45" si="18">H46</f>
        <v>4285.7</v>
      </c>
      <c r="I45" s="30">
        <f t="shared" si="0"/>
        <v>100</v>
      </c>
    </row>
    <row r="46" spans="1:9" ht="27" customHeight="1" x14ac:dyDescent="0.25">
      <c r="A46" s="24">
        <v>35</v>
      </c>
      <c r="B46" s="17" t="s">
        <v>22</v>
      </c>
      <c r="C46" s="3" t="s">
        <v>153</v>
      </c>
      <c r="D46" s="3" t="s">
        <v>15</v>
      </c>
      <c r="E46" s="3" t="s">
        <v>23</v>
      </c>
      <c r="F46" s="2">
        <v>0</v>
      </c>
      <c r="G46" s="2">
        <v>4285.7</v>
      </c>
      <c r="H46" s="2">
        <v>4285.7</v>
      </c>
      <c r="I46" s="30">
        <f t="shared" si="0"/>
        <v>100</v>
      </c>
    </row>
    <row r="47" spans="1:9" ht="204" customHeight="1" x14ac:dyDescent="0.25">
      <c r="A47" s="24">
        <v>36</v>
      </c>
      <c r="B47" s="16" t="s">
        <v>147</v>
      </c>
      <c r="C47" s="3" t="s">
        <v>146</v>
      </c>
      <c r="D47" s="3"/>
      <c r="E47" s="3"/>
      <c r="F47" s="2">
        <f>F48</f>
        <v>0</v>
      </c>
      <c r="G47" s="2">
        <f>G48</f>
        <v>250</v>
      </c>
      <c r="H47" s="2">
        <f t="shared" ref="H47" si="19">H48</f>
        <v>250</v>
      </c>
      <c r="I47" s="30">
        <f t="shared" si="0"/>
        <v>100</v>
      </c>
    </row>
    <row r="48" spans="1:9" ht="44.25" customHeight="1" x14ac:dyDescent="0.25">
      <c r="A48" s="24">
        <v>37</v>
      </c>
      <c r="B48" s="16" t="s">
        <v>12</v>
      </c>
      <c r="C48" s="3" t="s">
        <v>146</v>
      </c>
      <c r="D48" s="3" t="s">
        <v>13</v>
      </c>
      <c r="E48" s="3"/>
      <c r="F48" s="2">
        <f>F49</f>
        <v>0</v>
      </c>
      <c r="G48" s="2">
        <f>G49</f>
        <v>250</v>
      </c>
      <c r="H48" s="2">
        <f t="shared" ref="H48" si="20">H49</f>
        <v>250</v>
      </c>
      <c r="I48" s="30">
        <f t="shared" si="0"/>
        <v>100</v>
      </c>
    </row>
    <row r="49" spans="1:9" ht="54.75" customHeight="1" x14ac:dyDescent="0.25">
      <c r="A49" s="24">
        <v>38</v>
      </c>
      <c r="B49" s="16" t="s">
        <v>14</v>
      </c>
      <c r="C49" s="3" t="s">
        <v>146</v>
      </c>
      <c r="D49" s="3" t="s">
        <v>15</v>
      </c>
      <c r="E49" s="3"/>
      <c r="F49" s="2">
        <v>0</v>
      </c>
      <c r="G49" s="2">
        <v>250</v>
      </c>
      <c r="H49" s="2">
        <f t="shared" ref="H49" si="21">H50</f>
        <v>250</v>
      </c>
      <c r="I49" s="30">
        <f t="shared" si="0"/>
        <v>100</v>
      </c>
    </row>
    <row r="50" spans="1:9" ht="33" customHeight="1" x14ac:dyDescent="0.25">
      <c r="A50" s="24">
        <v>39</v>
      </c>
      <c r="B50" s="17" t="s">
        <v>24</v>
      </c>
      <c r="C50" s="3" t="s">
        <v>146</v>
      </c>
      <c r="D50" s="3" t="s">
        <v>15</v>
      </c>
      <c r="E50" s="3" t="s">
        <v>25</v>
      </c>
      <c r="F50" s="2">
        <f>F51</f>
        <v>0</v>
      </c>
      <c r="G50" s="2">
        <f>G51</f>
        <v>250</v>
      </c>
      <c r="H50" s="2">
        <f t="shared" ref="H50" si="22">H51</f>
        <v>250</v>
      </c>
      <c r="I50" s="30">
        <f t="shared" si="0"/>
        <v>100</v>
      </c>
    </row>
    <row r="51" spans="1:9" ht="27" customHeight="1" x14ac:dyDescent="0.25">
      <c r="A51" s="24">
        <v>40</v>
      </c>
      <c r="B51" s="17" t="s">
        <v>27</v>
      </c>
      <c r="C51" s="3" t="s">
        <v>146</v>
      </c>
      <c r="D51" s="3" t="s">
        <v>15</v>
      </c>
      <c r="E51" s="3" t="s">
        <v>28</v>
      </c>
      <c r="F51" s="2">
        <v>0</v>
      </c>
      <c r="G51" s="2">
        <v>250</v>
      </c>
      <c r="H51" s="2">
        <v>250</v>
      </c>
      <c r="I51" s="30">
        <f t="shared" si="0"/>
        <v>100</v>
      </c>
    </row>
    <row r="52" spans="1:9" ht="126.75" customHeight="1" x14ac:dyDescent="0.25">
      <c r="A52" s="24">
        <v>41</v>
      </c>
      <c r="B52" s="16" t="s">
        <v>129</v>
      </c>
      <c r="C52" s="3" t="s">
        <v>148</v>
      </c>
      <c r="D52" s="3"/>
      <c r="E52" s="3"/>
      <c r="F52" s="2">
        <f t="shared" ref="F52:G55" si="23">F53</f>
        <v>0</v>
      </c>
      <c r="G52" s="2">
        <f t="shared" si="23"/>
        <v>540</v>
      </c>
      <c r="H52" s="2">
        <f t="shared" ref="H52" si="24">H53</f>
        <v>540</v>
      </c>
      <c r="I52" s="30">
        <f t="shared" si="0"/>
        <v>100</v>
      </c>
    </row>
    <row r="53" spans="1:9" ht="44.25" customHeight="1" x14ac:dyDescent="0.25">
      <c r="A53" s="24">
        <v>42</v>
      </c>
      <c r="B53" s="16" t="s">
        <v>12</v>
      </c>
      <c r="C53" s="3" t="s">
        <v>148</v>
      </c>
      <c r="D53" s="3" t="s">
        <v>13</v>
      </c>
      <c r="E53" s="3"/>
      <c r="F53" s="2">
        <f t="shared" si="23"/>
        <v>0</v>
      </c>
      <c r="G53" s="2">
        <f t="shared" si="23"/>
        <v>540</v>
      </c>
      <c r="H53" s="2">
        <f t="shared" ref="H53" si="25">H54</f>
        <v>540</v>
      </c>
      <c r="I53" s="30">
        <f t="shared" si="0"/>
        <v>100</v>
      </c>
    </row>
    <row r="54" spans="1:9" ht="51.75" customHeight="1" x14ac:dyDescent="0.25">
      <c r="A54" s="24">
        <v>43</v>
      </c>
      <c r="B54" s="16" t="s">
        <v>14</v>
      </c>
      <c r="C54" s="3" t="s">
        <v>148</v>
      </c>
      <c r="D54" s="3" t="s">
        <v>15</v>
      </c>
      <c r="E54" s="3"/>
      <c r="F54" s="2">
        <f t="shared" si="23"/>
        <v>0</v>
      </c>
      <c r="G54" s="2">
        <f t="shared" si="23"/>
        <v>540</v>
      </c>
      <c r="H54" s="2">
        <f t="shared" ref="H54" si="26">H55</f>
        <v>540</v>
      </c>
      <c r="I54" s="30">
        <f t="shared" si="0"/>
        <v>100</v>
      </c>
    </row>
    <row r="55" spans="1:9" ht="31.5" customHeight="1" x14ac:dyDescent="0.25">
      <c r="A55" s="24">
        <v>44</v>
      </c>
      <c r="B55" s="17" t="s">
        <v>24</v>
      </c>
      <c r="C55" s="3" t="s">
        <v>148</v>
      </c>
      <c r="D55" s="3" t="s">
        <v>15</v>
      </c>
      <c r="E55" s="3" t="s">
        <v>25</v>
      </c>
      <c r="F55" s="2">
        <f t="shared" si="23"/>
        <v>0</v>
      </c>
      <c r="G55" s="2">
        <f t="shared" si="23"/>
        <v>540</v>
      </c>
      <c r="H55" s="2">
        <f t="shared" ref="H55" si="27">H56</f>
        <v>540</v>
      </c>
      <c r="I55" s="30">
        <f t="shared" si="0"/>
        <v>100</v>
      </c>
    </row>
    <row r="56" spans="1:9" ht="25.5" customHeight="1" x14ac:dyDescent="0.25">
      <c r="A56" s="24">
        <v>45</v>
      </c>
      <c r="B56" s="17" t="s">
        <v>27</v>
      </c>
      <c r="C56" s="3" t="s">
        <v>148</v>
      </c>
      <c r="D56" s="3" t="s">
        <v>15</v>
      </c>
      <c r="E56" s="3" t="s">
        <v>28</v>
      </c>
      <c r="F56" s="2">
        <v>0</v>
      </c>
      <c r="G56" s="2">
        <v>540</v>
      </c>
      <c r="H56" s="2">
        <v>540</v>
      </c>
      <c r="I56" s="30">
        <f t="shared" si="0"/>
        <v>100</v>
      </c>
    </row>
    <row r="57" spans="1:9" ht="164.25" customHeight="1" x14ac:dyDescent="0.25">
      <c r="A57" s="24">
        <v>46</v>
      </c>
      <c r="B57" s="17" t="s">
        <v>155</v>
      </c>
      <c r="C57" s="1" t="s">
        <v>154</v>
      </c>
      <c r="D57" s="3"/>
      <c r="E57" s="3"/>
      <c r="F57" s="2">
        <f t="shared" ref="F57:G59" si="28">F58</f>
        <v>0</v>
      </c>
      <c r="G57" s="2">
        <f t="shared" si="28"/>
        <v>34.4</v>
      </c>
      <c r="H57" s="2">
        <f t="shared" ref="H57:H60" si="29">H58</f>
        <v>34.4</v>
      </c>
      <c r="I57" s="30">
        <f t="shared" si="0"/>
        <v>100</v>
      </c>
    </row>
    <row r="58" spans="1:9" ht="47.25" x14ac:dyDescent="0.25">
      <c r="A58" s="24">
        <v>47</v>
      </c>
      <c r="B58" s="16" t="s">
        <v>12</v>
      </c>
      <c r="C58" s="1" t="s">
        <v>154</v>
      </c>
      <c r="D58" s="3" t="s">
        <v>13</v>
      </c>
      <c r="E58" s="3"/>
      <c r="F58" s="2">
        <f t="shared" si="28"/>
        <v>0</v>
      </c>
      <c r="G58" s="2">
        <f t="shared" si="28"/>
        <v>34.4</v>
      </c>
      <c r="H58" s="2">
        <f t="shared" si="29"/>
        <v>34.4</v>
      </c>
      <c r="I58" s="30">
        <f t="shared" si="0"/>
        <v>100</v>
      </c>
    </row>
    <row r="59" spans="1:9" ht="47.25" x14ac:dyDescent="0.25">
      <c r="A59" s="24">
        <v>48</v>
      </c>
      <c r="B59" s="16" t="s">
        <v>14</v>
      </c>
      <c r="C59" s="1" t="s">
        <v>154</v>
      </c>
      <c r="D59" s="3" t="s">
        <v>15</v>
      </c>
      <c r="E59" s="3"/>
      <c r="F59" s="2">
        <f t="shared" si="28"/>
        <v>0</v>
      </c>
      <c r="G59" s="2">
        <f t="shared" si="28"/>
        <v>34.4</v>
      </c>
      <c r="H59" s="2">
        <f t="shared" si="29"/>
        <v>34.4</v>
      </c>
      <c r="I59" s="30">
        <f t="shared" si="0"/>
        <v>100</v>
      </c>
    </row>
    <row r="60" spans="1:9" ht="31.5" x14ac:dyDescent="0.25">
      <c r="A60" s="24">
        <v>49</v>
      </c>
      <c r="B60" s="17" t="s">
        <v>24</v>
      </c>
      <c r="C60" s="1" t="s">
        <v>154</v>
      </c>
      <c r="D60" s="3" t="s">
        <v>15</v>
      </c>
      <c r="E60" s="3" t="s">
        <v>25</v>
      </c>
      <c r="F60" s="2">
        <v>0</v>
      </c>
      <c r="G60" s="2">
        <v>34.4</v>
      </c>
      <c r="H60" s="2">
        <f t="shared" si="29"/>
        <v>34.4</v>
      </c>
      <c r="I60" s="30">
        <f t="shared" si="0"/>
        <v>100</v>
      </c>
    </row>
    <row r="61" spans="1:9" ht="15.75" x14ac:dyDescent="0.25">
      <c r="A61" s="24">
        <v>50</v>
      </c>
      <c r="B61" s="17" t="s">
        <v>27</v>
      </c>
      <c r="C61" s="1" t="s">
        <v>154</v>
      </c>
      <c r="D61" s="3" t="s">
        <v>15</v>
      </c>
      <c r="E61" s="3" t="s">
        <v>28</v>
      </c>
      <c r="F61" s="2">
        <v>0</v>
      </c>
      <c r="G61" s="2">
        <v>34.4</v>
      </c>
      <c r="H61" s="2">
        <v>34.4</v>
      </c>
      <c r="I61" s="30">
        <f t="shared" si="0"/>
        <v>100</v>
      </c>
    </row>
    <row r="62" spans="1:9" ht="218.25" customHeight="1" x14ac:dyDescent="0.25">
      <c r="A62" s="24">
        <v>51</v>
      </c>
      <c r="B62" s="18" t="s">
        <v>139</v>
      </c>
      <c r="C62" s="1" t="s">
        <v>89</v>
      </c>
      <c r="D62" s="1"/>
      <c r="E62" s="1"/>
      <c r="F62" s="2">
        <f t="shared" ref="F62:G65" si="30">F63</f>
        <v>19.2</v>
      </c>
      <c r="G62" s="2">
        <f t="shared" si="30"/>
        <v>19.2</v>
      </c>
      <c r="H62" s="2">
        <f t="shared" ref="H62" si="31">H63</f>
        <v>19.2</v>
      </c>
      <c r="I62" s="30">
        <f t="shared" si="0"/>
        <v>100</v>
      </c>
    </row>
    <row r="63" spans="1:9" ht="47.25" x14ac:dyDescent="0.25">
      <c r="A63" s="24">
        <v>52</v>
      </c>
      <c r="B63" s="15" t="s">
        <v>12</v>
      </c>
      <c r="C63" s="1" t="s">
        <v>89</v>
      </c>
      <c r="D63" s="1" t="s">
        <v>13</v>
      </c>
      <c r="E63" s="1"/>
      <c r="F63" s="2">
        <f t="shared" si="30"/>
        <v>19.2</v>
      </c>
      <c r="G63" s="2">
        <f t="shared" si="30"/>
        <v>19.2</v>
      </c>
      <c r="H63" s="2">
        <f t="shared" ref="H63:H65" si="32">H64</f>
        <v>19.2</v>
      </c>
      <c r="I63" s="30">
        <f t="shared" si="0"/>
        <v>100</v>
      </c>
    </row>
    <row r="64" spans="1:9" ht="47.25" x14ac:dyDescent="0.25">
      <c r="A64" s="24">
        <v>53</v>
      </c>
      <c r="B64" s="15" t="s">
        <v>14</v>
      </c>
      <c r="C64" s="1" t="s">
        <v>89</v>
      </c>
      <c r="D64" s="1" t="s">
        <v>15</v>
      </c>
      <c r="E64" s="1"/>
      <c r="F64" s="2">
        <f t="shared" si="30"/>
        <v>19.2</v>
      </c>
      <c r="G64" s="2">
        <f t="shared" si="30"/>
        <v>19.2</v>
      </c>
      <c r="H64" s="2">
        <f t="shared" si="32"/>
        <v>19.2</v>
      </c>
      <c r="I64" s="30">
        <f t="shared" si="0"/>
        <v>100</v>
      </c>
    </row>
    <row r="65" spans="1:9" ht="31.5" x14ac:dyDescent="0.25">
      <c r="A65" s="24">
        <v>54</v>
      </c>
      <c r="B65" s="17" t="s">
        <v>24</v>
      </c>
      <c r="C65" s="1" t="s">
        <v>89</v>
      </c>
      <c r="D65" s="1" t="s">
        <v>15</v>
      </c>
      <c r="E65" s="1" t="s">
        <v>25</v>
      </c>
      <c r="F65" s="2">
        <f t="shared" si="30"/>
        <v>19.2</v>
      </c>
      <c r="G65" s="2">
        <f t="shared" si="30"/>
        <v>19.2</v>
      </c>
      <c r="H65" s="2">
        <f t="shared" si="32"/>
        <v>19.2</v>
      </c>
      <c r="I65" s="30">
        <f t="shared" si="0"/>
        <v>100</v>
      </c>
    </row>
    <row r="66" spans="1:9" ht="15.75" x14ac:dyDescent="0.25">
      <c r="A66" s="24">
        <v>55</v>
      </c>
      <c r="B66" s="17" t="s">
        <v>27</v>
      </c>
      <c r="C66" s="1" t="s">
        <v>89</v>
      </c>
      <c r="D66" s="1" t="s">
        <v>15</v>
      </c>
      <c r="E66" s="1" t="s">
        <v>28</v>
      </c>
      <c r="F66" s="2">
        <v>19.2</v>
      </c>
      <c r="G66" s="2">
        <v>19.2</v>
      </c>
      <c r="H66" s="2">
        <v>19.2</v>
      </c>
      <c r="I66" s="30">
        <f t="shared" si="0"/>
        <v>100</v>
      </c>
    </row>
    <row r="67" spans="1:9" ht="157.5" x14ac:dyDescent="0.25">
      <c r="A67" s="24">
        <v>56</v>
      </c>
      <c r="B67" s="17" t="s">
        <v>142</v>
      </c>
      <c r="C67" s="1" t="s">
        <v>143</v>
      </c>
      <c r="D67" s="3"/>
      <c r="E67" s="3"/>
      <c r="F67" s="2">
        <f t="shared" ref="F67:G70" si="33">F68</f>
        <v>0</v>
      </c>
      <c r="G67" s="2">
        <f t="shared" si="33"/>
        <v>100</v>
      </c>
      <c r="H67" s="2">
        <f t="shared" ref="H67" si="34">H68</f>
        <v>100</v>
      </c>
      <c r="I67" s="30">
        <f t="shared" si="0"/>
        <v>100</v>
      </c>
    </row>
    <row r="68" spans="1:9" ht="47.25" x14ac:dyDescent="0.25">
      <c r="A68" s="24">
        <v>57</v>
      </c>
      <c r="B68" s="15" t="s">
        <v>12</v>
      </c>
      <c r="C68" s="1" t="s">
        <v>143</v>
      </c>
      <c r="D68" s="3" t="s">
        <v>13</v>
      </c>
      <c r="E68" s="3"/>
      <c r="F68" s="2">
        <f t="shared" si="33"/>
        <v>0</v>
      </c>
      <c r="G68" s="2">
        <f t="shared" si="33"/>
        <v>100</v>
      </c>
      <c r="H68" s="2">
        <f t="shared" ref="H68" si="35">H69</f>
        <v>100</v>
      </c>
      <c r="I68" s="30">
        <f t="shared" si="0"/>
        <v>100</v>
      </c>
    </row>
    <row r="69" spans="1:9" ht="47.25" x14ac:dyDescent="0.25">
      <c r="A69" s="24">
        <v>58</v>
      </c>
      <c r="B69" s="15" t="s">
        <v>14</v>
      </c>
      <c r="C69" s="1" t="s">
        <v>143</v>
      </c>
      <c r="D69" s="3" t="s">
        <v>15</v>
      </c>
      <c r="E69" s="3"/>
      <c r="F69" s="2">
        <f t="shared" si="33"/>
        <v>0</v>
      </c>
      <c r="G69" s="2">
        <f t="shared" si="33"/>
        <v>100</v>
      </c>
      <c r="H69" s="2">
        <f t="shared" ref="H69" si="36">H70</f>
        <v>100</v>
      </c>
      <c r="I69" s="30">
        <f t="shared" si="0"/>
        <v>100</v>
      </c>
    </row>
    <row r="70" spans="1:9" ht="31.5" x14ac:dyDescent="0.25">
      <c r="A70" s="24">
        <v>59</v>
      </c>
      <c r="B70" s="17" t="s">
        <v>24</v>
      </c>
      <c r="C70" s="1" t="s">
        <v>143</v>
      </c>
      <c r="D70" s="3" t="s">
        <v>15</v>
      </c>
      <c r="E70" s="3" t="s">
        <v>25</v>
      </c>
      <c r="F70" s="2">
        <f t="shared" si="33"/>
        <v>0</v>
      </c>
      <c r="G70" s="2">
        <f t="shared" si="33"/>
        <v>100</v>
      </c>
      <c r="H70" s="2">
        <f t="shared" ref="H70" si="37">H71</f>
        <v>100</v>
      </c>
      <c r="I70" s="30">
        <f t="shared" si="0"/>
        <v>100</v>
      </c>
    </row>
    <row r="71" spans="1:9" ht="15.75" x14ac:dyDescent="0.25">
      <c r="A71" s="24">
        <v>60</v>
      </c>
      <c r="B71" s="17" t="s">
        <v>27</v>
      </c>
      <c r="C71" s="1" t="s">
        <v>143</v>
      </c>
      <c r="D71" s="3" t="s">
        <v>15</v>
      </c>
      <c r="E71" s="3" t="s">
        <v>28</v>
      </c>
      <c r="F71" s="2">
        <v>0</v>
      </c>
      <c r="G71" s="2">
        <v>100</v>
      </c>
      <c r="H71" s="2">
        <v>100</v>
      </c>
      <c r="I71" s="30">
        <f t="shared" si="0"/>
        <v>100</v>
      </c>
    </row>
    <row r="72" spans="1:9" ht="195" customHeight="1" x14ac:dyDescent="0.25">
      <c r="A72" s="24">
        <v>61</v>
      </c>
      <c r="B72" s="17" t="s">
        <v>156</v>
      </c>
      <c r="C72" s="1" t="s">
        <v>157</v>
      </c>
      <c r="D72" s="3"/>
      <c r="E72" s="3"/>
      <c r="F72" s="2">
        <f t="shared" ref="F72:G75" si="38">F73</f>
        <v>0</v>
      </c>
      <c r="G72" s="2">
        <f t="shared" si="38"/>
        <v>69.599999999999994</v>
      </c>
      <c r="H72" s="2">
        <f t="shared" ref="H72" si="39">H73</f>
        <v>69.599999999999994</v>
      </c>
      <c r="I72" s="30">
        <f t="shared" si="0"/>
        <v>100</v>
      </c>
    </row>
    <row r="73" spans="1:9" ht="47.25" x14ac:dyDescent="0.25">
      <c r="A73" s="24">
        <v>62</v>
      </c>
      <c r="B73" s="15" t="s">
        <v>12</v>
      </c>
      <c r="C73" s="1" t="s">
        <v>157</v>
      </c>
      <c r="D73" s="3" t="s">
        <v>13</v>
      </c>
      <c r="E73" s="3"/>
      <c r="F73" s="2">
        <f t="shared" si="38"/>
        <v>0</v>
      </c>
      <c r="G73" s="2">
        <f t="shared" si="38"/>
        <v>69.599999999999994</v>
      </c>
      <c r="H73" s="2">
        <f t="shared" ref="H73" si="40">H74</f>
        <v>69.599999999999994</v>
      </c>
      <c r="I73" s="30">
        <f t="shared" si="0"/>
        <v>100</v>
      </c>
    </row>
    <row r="74" spans="1:9" ht="47.25" x14ac:dyDescent="0.25">
      <c r="A74" s="24">
        <v>63</v>
      </c>
      <c r="B74" s="15" t="s">
        <v>14</v>
      </c>
      <c r="C74" s="1" t="s">
        <v>157</v>
      </c>
      <c r="D74" s="3" t="s">
        <v>15</v>
      </c>
      <c r="E74" s="3"/>
      <c r="F74" s="2">
        <f t="shared" si="38"/>
        <v>0</v>
      </c>
      <c r="G74" s="2">
        <f t="shared" si="38"/>
        <v>69.599999999999994</v>
      </c>
      <c r="H74" s="2">
        <f t="shared" ref="H74" si="41">H75</f>
        <v>69.599999999999994</v>
      </c>
      <c r="I74" s="30">
        <f t="shared" si="0"/>
        <v>100</v>
      </c>
    </row>
    <row r="75" spans="1:9" ht="15.75" x14ac:dyDescent="0.25">
      <c r="A75" s="24">
        <v>64</v>
      </c>
      <c r="B75" s="17" t="s">
        <v>20</v>
      </c>
      <c r="C75" s="1" t="s">
        <v>157</v>
      </c>
      <c r="D75" s="3" t="s">
        <v>15</v>
      </c>
      <c r="E75" s="3" t="s">
        <v>21</v>
      </c>
      <c r="F75" s="2">
        <f t="shared" si="38"/>
        <v>0</v>
      </c>
      <c r="G75" s="2">
        <f t="shared" si="38"/>
        <v>69.599999999999994</v>
      </c>
      <c r="H75" s="2">
        <f t="shared" ref="H75" si="42">H76</f>
        <v>69.599999999999994</v>
      </c>
      <c r="I75" s="30">
        <f t="shared" si="0"/>
        <v>100</v>
      </c>
    </row>
    <row r="76" spans="1:9" ht="27.75" customHeight="1" x14ac:dyDescent="0.25">
      <c r="A76" s="24">
        <v>65</v>
      </c>
      <c r="B76" s="17" t="s">
        <v>159</v>
      </c>
      <c r="C76" s="1" t="s">
        <v>157</v>
      </c>
      <c r="D76" s="3" t="s">
        <v>15</v>
      </c>
      <c r="E76" s="3" t="s">
        <v>158</v>
      </c>
      <c r="F76" s="2">
        <v>0</v>
      </c>
      <c r="G76" s="2">
        <v>69.599999999999994</v>
      </c>
      <c r="H76" s="2">
        <v>69.599999999999994</v>
      </c>
      <c r="I76" s="30">
        <f t="shared" si="0"/>
        <v>100</v>
      </c>
    </row>
    <row r="77" spans="1:9" ht="173.25" customHeight="1" x14ac:dyDescent="0.25">
      <c r="A77" s="24">
        <v>66</v>
      </c>
      <c r="B77" s="17" t="s">
        <v>152</v>
      </c>
      <c r="C77" s="3" t="s">
        <v>149</v>
      </c>
      <c r="D77" s="3"/>
      <c r="E77" s="3"/>
      <c r="F77" s="2">
        <f t="shared" ref="F77:G80" si="43">F78</f>
        <v>0</v>
      </c>
      <c r="G77" s="2">
        <f t="shared" si="43"/>
        <v>27.3</v>
      </c>
      <c r="H77" s="2">
        <f t="shared" ref="H77" si="44">H78</f>
        <v>27.3</v>
      </c>
      <c r="I77" s="30">
        <f t="shared" ref="I77:I140" si="45">H77/G77*100</f>
        <v>100</v>
      </c>
    </row>
    <row r="78" spans="1:9" ht="45" customHeight="1" x14ac:dyDescent="0.25">
      <c r="A78" s="24">
        <v>67</v>
      </c>
      <c r="B78" s="17" t="s">
        <v>12</v>
      </c>
      <c r="C78" s="3" t="s">
        <v>149</v>
      </c>
      <c r="D78" s="3" t="s">
        <v>13</v>
      </c>
      <c r="E78" s="3"/>
      <c r="F78" s="2">
        <f t="shared" si="43"/>
        <v>0</v>
      </c>
      <c r="G78" s="2">
        <f t="shared" si="43"/>
        <v>27.3</v>
      </c>
      <c r="H78" s="2">
        <f t="shared" ref="H78" si="46">H79</f>
        <v>27.3</v>
      </c>
      <c r="I78" s="30">
        <f t="shared" si="45"/>
        <v>100</v>
      </c>
    </row>
    <row r="79" spans="1:9" ht="36.75" customHeight="1" x14ac:dyDescent="0.25">
      <c r="A79" s="24">
        <v>68</v>
      </c>
      <c r="B79" s="17" t="s">
        <v>14</v>
      </c>
      <c r="C79" s="3" t="s">
        <v>149</v>
      </c>
      <c r="D79" s="3" t="s">
        <v>15</v>
      </c>
      <c r="E79" s="3"/>
      <c r="F79" s="2">
        <f t="shared" si="43"/>
        <v>0</v>
      </c>
      <c r="G79" s="2">
        <f t="shared" si="43"/>
        <v>27.3</v>
      </c>
      <c r="H79" s="2">
        <f t="shared" ref="H79" si="47">H80</f>
        <v>27.3</v>
      </c>
      <c r="I79" s="30">
        <f t="shared" si="45"/>
        <v>100</v>
      </c>
    </row>
    <row r="80" spans="1:9" ht="15.75" x14ac:dyDescent="0.25">
      <c r="A80" s="24">
        <v>69</v>
      </c>
      <c r="B80" s="17" t="s">
        <v>20</v>
      </c>
      <c r="C80" s="3" t="s">
        <v>149</v>
      </c>
      <c r="D80" s="3" t="s">
        <v>15</v>
      </c>
      <c r="E80" s="3" t="s">
        <v>21</v>
      </c>
      <c r="F80" s="2">
        <f t="shared" si="43"/>
        <v>0</v>
      </c>
      <c r="G80" s="2">
        <f t="shared" si="43"/>
        <v>27.3</v>
      </c>
      <c r="H80" s="2">
        <f t="shared" ref="H80" si="48">H81</f>
        <v>27.3</v>
      </c>
      <c r="I80" s="30">
        <f t="shared" si="45"/>
        <v>100</v>
      </c>
    </row>
    <row r="81" spans="1:9" ht="42" customHeight="1" x14ac:dyDescent="0.25">
      <c r="A81" s="24">
        <v>70</v>
      </c>
      <c r="B81" s="17" t="s">
        <v>150</v>
      </c>
      <c r="C81" s="3" t="s">
        <v>149</v>
      </c>
      <c r="D81" s="3" t="s">
        <v>15</v>
      </c>
      <c r="E81" s="3" t="s">
        <v>151</v>
      </c>
      <c r="F81" s="2">
        <v>0</v>
      </c>
      <c r="G81" s="2">
        <v>27.3</v>
      </c>
      <c r="H81" s="2">
        <v>27.3</v>
      </c>
      <c r="I81" s="30">
        <f t="shared" si="45"/>
        <v>100</v>
      </c>
    </row>
    <row r="82" spans="1:9" ht="162" customHeight="1" x14ac:dyDescent="0.25">
      <c r="A82" s="24">
        <v>71</v>
      </c>
      <c r="B82" s="15" t="s">
        <v>124</v>
      </c>
      <c r="C82" s="3" t="s">
        <v>70</v>
      </c>
      <c r="D82" s="3"/>
      <c r="E82" s="3"/>
      <c r="F82" s="2">
        <f t="shared" ref="F82:G85" si="49">F83</f>
        <v>490.4</v>
      </c>
      <c r="G82" s="2">
        <f t="shared" si="49"/>
        <v>496</v>
      </c>
      <c r="H82" s="2">
        <f t="shared" ref="H82:H83" si="50">H83</f>
        <v>173.2</v>
      </c>
      <c r="I82" s="30">
        <f t="shared" si="45"/>
        <v>34.91935483870968</v>
      </c>
    </row>
    <row r="83" spans="1:9" ht="47.25" x14ac:dyDescent="0.25">
      <c r="A83" s="24">
        <v>72</v>
      </c>
      <c r="B83" s="15" t="s">
        <v>12</v>
      </c>
      <c r="C83" s="3" t="s">
        <v>70</v>
      </c>
      <c r="D83" s="1" t="s">
        <v>13</v>
      </c>
      <c r="E83" s="3"/>
      <c r="F83" s="2">
        <f t="shared" si="49"/>
        <v>490.4</v>
      </c>
      <c r="G83" s="2">
        <f t="shared" si="49"/>
        <v>496</v>
      </c>
      <c r="H83" s="2">
        <f t="shared" si="50"/>
        <v>173.2</v>
      </c>
      <c r="I83" s="30">
        <f t="shared" si="45"/>
        <v>34.91935483870968</v>
      </c>
    </row>
    <row r="84" spans="1:9" ht="47.25" x14ac:dyDescent="0.25">
      <c r="A84" s="24">
        <v>73</v>
      </c>
      <c r="B84" s="15" t="s">
        <v>14</v>
      </c>
      <c r="C84" s="3" t="s">
        <v>70</v>
      </c>
      <c r="D84" s="1" t="s">
        <v>15</v>
      </c>
      <c r="E84" s="3"/>
      <c r="F84" s="2">
        <f t="shared" si="49"/>
        <v>490.4</v>
      </c>
      <c r="G84" s="2">
        <f t="shared" si="49"/>
        <v>496</v>
      </c>
      <c r="H84" s="2">
        <f>H85</f>
        <v>173.2</v>
      </c>
      <c r="I84" s="30">
        <f t="shared" si="45"/>
        <v>34.91935483870968</v>
      </c>
    </row>
    <row r="85" spans="1:9" ht="15.75" x14ac:dyDescent="0.25">
      <c r="A85" s="24">
        <v>74</v>
      </c>
      <c r="B85" s="17" t="s">
        <v>20</v>
      </c>
      <c r="C85" s="3" t="s">
        <v>70</v>
      </c>
      <c r="D85" s="3" t="s">
        <v>15</v>
      </c>
      <c r="E85" s="3" t="s">
        <v>21</v>
      </c>
      <c r="F85" s="2">
        <f t="shared" si="49"/>
        <v>490.4</v>
      </c>
      <c r="G85" s="2">
        <f t="shared" si="49"/>
        <v>496</v>
      </c>
      <c r="H85" s="2">
        <f>H86</f>
        <v>173.2</v>
      </c>
      <c r="I85" s="30">
        <f t="shared" si="45"/>
        <v>34.91935483870968</v>
      </c>
    </row>
    <row r="86" spans="1:9" ht="15.75" x14ac:dyDescent="0.25">
      <c r="A86" s="24">
        <v>75</v>
      </c>
      <c r="B86" s="17" t="s">
        <v>22</v>
      </c>
      <c r="C86" s="3" t="s">
        <v>70</v>
      </c>
      <c r="D86" s="3" t="s">
        <v>15</v>
      </c>
      <c r="E86" s="3" t="s">
        <v>23</v>
      </c>
      <c r="F86" s="2">
        <v>490.4</v>
      </c>
      <c r="G86" s="2">
        <v>496</v>
      </c>
      <c r="H86" s="2">
        <v>173.2</v>
      </c>
      <c r="I86" s="30">
        <f t="shared" si="45"/>
        <v>34.91935483870968</v>
      </c>
    </row>
    <row r="87" spans="1:9" ht="177" customHeight="1" x14ac:dyDescent="0.25">
      <c r="A87" s="24">
        <v>76</v>
      </c>
      <c r="B87" s="16" t="s">
        <v>125</v>
      </c>
      <c r="C87" s="1" t="s">
        <v>114</v>
      </c>
      <c r="D87" s="1"/>
      <c r="E87" s="1"/>
      <c r="F87" s="2">
        <f t="shared" ref="F87:G90" si="51">F88</f>
        <v>0</v>
      </c>
      <c r="G87" s="2">
        <f t="shared" si="51"/>
        <v>8.1999999999999993</v>
      </c>
      <c r="H87" s="2">
        <f t="shared" ref="H87:H90" si="52">H88</f>
        <v>8</v>
      </c>
      <c r="I87" s="30">
        <f t="shared" si="45"/>
        <v>97.560975609756113</v>
      </c>
    </row>
    <row r="88" spans="1:9" ht="47.25" x14ac:dyDescent="0.25">
      <c r="A88" s="24">
        <v>77</v>
      </c>
      <c r="B88" s="15" t="s">
        <v>12</v>
      </c>
      <c r="C88" s="1" t="s">
        <v>114</v>
      </c>
      <c r="D88" s="1" t="s">
        <v>13</v>
      </c>
      <c r="E88" s="1"/>
      <c r="F88" s="2">
        <f t="shared" si="51"/>
        <v>0</v>
      </c>
      <c r="G88" s="2">
        <f t="shared" si="51"/>
        <v>8.1999999999999993</v>
      </c>
      <c r="H88" s="2">
        <f t="shared" si="52"/>
        <v>8</v>
      </c>
      <c r="I88" s="30">
        <f t="shared" si="45"/>
        <v>97.560975609756113</v>
      </c>
    </row>
    <row r="89" spans="1:9" ht="47.25" x14ac:dyDescent="0.25">
      <c r="A89" s="24">
        <v>78</v>
      </c>
      <c r="B89" s="15" t="s">
        <v>14</v>
      </c>
      <c r="C89" s="1" t="s">
        <v>114</v>
      </c>
      <c r="D89" s="1" t="s">
        <v>15</v>
      </c>
      <c r="E89" s="1"/>
      <c r="F89" s="2">
        <f t="shared" si="51"/>
        <v>0</v>
      </c>
      <c r="G89" s="2">
        <f t="shared" si="51"/>
        <v>8.1999999999999993</v>
      </c>
      <c r="H89" s="2">
        <f t="shared" si="52"/>
        <v>8</v>
      </c>
      <c r="I89" s="30">
        <f t="shared" si="45"/>
        <v>97.560975609756113</v>
      </c>
    </row>
    <row r="90" spans="1:9" ht="31.5" x14ac:dyDescent="0.25">
      <c r="A90" s="24">
        <v>79</v>
      </c>
      <c r="B90" s="17" t="s">
        <v>24</v>
      </c>
      <c r="C90" s="1" t="s">
        <v>114</v>
      </c>
      <c r="D90" s="1" t="s">
        <v>15</v>
      </c>
      <c r="E90" s="1" t="s">
        <v>25</v>
      </c>
      <c r="F90" s="2">
        <f t="shared" si="51"/>
        <v>0</v>
      </c>
      <c r="G90" s="2">
        <f t="shared" si="51"/>
        <v>8.1999999999999993</v>
      </c>
      <c r="H90" s="2">
        <f t="shared" si="52"/>
        <v>8</v>
      </c>
      <c r="I90" s="30">
        <f t="shared" si="45"/>
        <v>97.560975609756113</v>
      </c>
    </row>
    <row r="91" spans="1:9" ht="15.75" x14ac:dyDescent="0.25">
      <c r="A91" s="24">
        <v>80</v>
      </c>
      <c r="B91" s="17" t="s">
        <v>27</v>
      </c>
      <c r="C91" s="1" t="s">
        <v>114</v>
      </c>
      <c r="D91" s="1" t="s">
        <v>15</v>
      </c>
      <c r="E91" s="1" t="s">
        <v>28</v>
      </c>
      <c r="F91" s="2">
        <v>0</v>
      </c>
      <c r="G91" s="2">
        <v>8.1999999999999993</v>
      </c>
      <c r="H91" s="2">
        <v>8</v>
      </c>
      <c r="I91" s="30">
        <f t="shared" si="45"/>
        <v>97.560975609756113</v>
      </c>
    </row>
    <row r="92" spans="1:9" ht="157.5" x14ac:dyDescent="0.25">
      <c r="A92" s="24">
        <v>81</v>
      </c>
      <c r="B92" s="16" t="s">
        <v>109</v>
      </c>
      <c r="C92" s="1" t="s">
        <v>73</v>
      </c>
      <c r="D92" s="1"/>
      <c r="E92" s="1"/>
      <c r="F92" s="2">
        <f t="shared" ref="F92:G95" si="53">F93</f>
        <v>343.2</v>
      </c>
      <c r="G92" s="2">
        <f t="shared" si="53"/>
        <v>399.2</v>
      </c>
      <c r="H92" s="2">
        <f t="shared" ref="H92:H95" si="54">H93</f>
        <v>378.2</v>
      </c>
      <c r="I92" s="30">
        <f t="shared" si="45"/>
        <v>94.739478957915836</v>
      </c>
    </row>
    <row r="93" spans="1:9" ht="47.25" x14ac:dyDescent="0.25">
      <c r="A93" s="24">
        <v>82</v>
      </c>
      <c r="B93" s="15" t="s">
        <v>12</v>
      </c>
      <c r="C93" s="1" t="s">
        <v>73</v>
      </c>
      <c r="D93" s="1" t="s">
        <v>13</v>
      </c>
      <c r="E93" s="1"/>
      <c r="F93" s="2">
        <f t="shared" si="53"/>
        <v>343.2</v>
      </c>
      <c r="G93" s="2">
        <f t="shared" si="53"/>
        <v>399.2</v>
      </c>
      <c r="H93" s="2">
        <f t="shared" si="54"/>
        <v>378.2</v>
      </c>
      <c r="I93" s="30">
        <f t="shared" si="45"/>
        <v>94.739478957915836</v>
      </c>
    </row>
    <row r="94" spans="1:9" ht="47.25" x14ac:dyDescent="0.25">
      <c r="A94" s="24">
        <v>83</v>
      </c>
      <c r="B94" s="15" t="s">
        <v>14</v>
      </c>
      <c r="C94" s="1" t="s">
        <v>73</v>
      </c>
      <c r="D94" s="1" t="s">
        <v>15</v>
      </c>
      <c r="E94" s="1"/>
      <c r="F94" s="2">
        <f t="shared" si="53"/>
        <v>343.2</v>
      </c>
      <c r="G94" s="2">
        <f t="shared" si="53"/>
        <v>399.2</v>
      </c>
      <c r="H94" s="2">
        <f t="shared" si="54"/>
        <v>378.2</v>
      </c>
      <c r="I94" s="30">
        <f t="shared" si="45"/>
        <v>94.739478957915836</v>
      </c>
    </row>
    <row r="95" spans="1:9" ht="31.5" x14ac:dyDescent="0.25">
      <c r="A95" s="24">
        <v>84</v>
      </c>
      <c r="B95" s="17" t="s">
        <v>24</v>
      </c>
      <c r="C95" s="1" t="s">
        <v>73</v>
      </c>
      <c r="D95" s="1" t="s">
        <v>15</v>
      </c>
      <c r="E95" s="1" t="s">
        <v>25</v>
      </c>
      <c r="F95" s="2">
        <f t="shared" si="53"/>
        <v>343.2</v>
      </c>
      <c r="G95" s="2">
        <f t="shared" si="53"/>
        <v>399.2</v>
      </c>
      <c r="H95" s="2">
        <f t="shared" si="54"/>
        <v>378.2</v>
      </c>
      <c r="I95" s="30">
        <f t="shared" si="45"/>
        <v>94.739478957915836</v>
      </c>
    </row>
    <row r="96" spans="1:9" ht="15.75" x14ac:dyDescent="0.25">
      <c r="A96" s="24">
        <v>85</v>
      </c>
      <c r="B96" s="17" t="s">
        <v>27</v>
      </c>
      <c r="C96" s="1" t="s">
        <v>73</v>
      </c>
      <c r="D96" s="1" t="s">
        <v>15</v>
      </c>
      <c r="E96" s="1" t="s">
        <v>28</v>
      </c>
      <c r="F96" s="2">
        <v>343.2</v>
      </c>
      <c r="G96" s="2">
        <v>399.2</v>
      </c>
      <c r="H96" s="2">
        <v>378.2</v>
      </c>
      <c r="I96" s="30">
        <f t="shared" si="45"/>
        <v>94.739478957915836</v>
      </c>
    </row>
    <row r="97" spans="1:9" ht="63" x14ac:dyDescent="0.25">
      <c r="A97" s="24">
        <v>86</v>
      </c>
      <c r="B97" s="15" t="s">
        <v>84</v>
      </c>
      <c r="C97" s="1" t="s">
        <v>102</v>
      </c>
      <c r="D97" s="1" t="s">
        <v>6</v>
      </c>
      <c r="E97" s="1"/>
      <c r="F97" s="2">
        <f>F98+F103+F108+F113</f>
        <v>0</v>
      </c>
      <c r="G97" s="2">
        <f>G98+G103+G108+G113</f>
        <v>158.1</v>
      </c>
      <c r="H97" s="2">
        <f t="shared" ref="H97" si="55">H98+H103+H108+H113</f>
        <v>158.1</v>
      </c>
      <c r="I97" s="30">
        <f t="shared" si="45"/>
        <v>100</v>
      </c>
    </row>
    <row r="98" spans="1:9" ht="157.5" x14ac:dyDescent="0.25">
      <c r="A98" s="24">
        <v>87</v>
      </c>
      <c r="B98" s="25" t="s">
        <v>126</v>
      </c>
      <c r="C98" s="3" t="s">
        <v>128</v>
      </c>
      <c r="D98" s="3"/>
      <c r="E98" s="3"/>
      <c r="F98" s="2">
        <f t="shared" ref="F98:G101" si="56">F99</f>
        <v>0</v>
      </c>
      <c r="G98" s="2">
        <f t="shared" si="56"/>
        <v>149.19999999999999</v>
      </c>
      <c r="H98" s="2">
        <f t="shared" ref="H98" si="57">H99</f>
        <v>149.19999999999999</v>
      </c>
      <c r="I98" s="30">
        <f t="shared" si="45"/>
        <v>100</v>
      </c>
    </row>
    <row r="99" spans="1:9" ht="47.25" x14ac:dyDescent="0.25">
      <c r="A99" s="24">
        <v>88</v>
      </c>
      <c r="B99" s="15" t="s">
        <v>12</v>
      </c>
      <c r="C99" s="3" t="s">
        <v>128</v>
      </c>
      <c r="D99" s="3" t="s">
        <v>13</v>
      </c>
      <c r="E99" s="3"/>
      <c r="F99" s="2">
        <f t="shared" si="56"/>
        <v>0</v>
      </c>
      <c r="G99" s="2">
        <f t="shared" si="56"/>
        <v>149.19999999999999</v>
      </c>
      <c r="H99" s="2">
        <f t="shared" ref="H99" si="58">H100</f>
        <v>149.19999999999999</v>
      </c>
      <c r="I99" s="30">
        <f t="shared" si="45"/>
        <v>100</v>
      </c>
    </row>
    <row r="100" spans="1:9" ht="47.25" x14ac:dyDescent="0.25">
      <c r="A100" s="24">
        <v>89</v>
      </c>
      <c r="B100" s="15" t="s">
        <v>14</v>
      </c>
      <c r="C100" s="3" t="s">
        <v>128</v>
      </c>
      <c r="D100" s="3" t="s">
        <v>15</v>
      </c>
      <c r="E100" s="3"/>
      <c r="F100" s="2">
        <f t="shared" si="56"/>
        <v>0</v>
      </c>
      <c r="G100" s="2">
        <f t="shared" si="56"/>
        <v>149.19999999999999</v>
      </c>
      <c r="H100" s="2">
        <f t="shared" ref="H100" si="59">H101</f>
        <v>149.19999999999999</v>
      </c>
      <c r="I100" s="30">
        <f t="shared" si="45"/>
        <v>100</v>
      </c>
    </row>
    <row r="101" spans="1:9" ht="47.25" x14ac:dyDescent="0.25">
      <c r="A101" s="24">
        <v>90</v>
      </c>
      <c r="B101" s="17" t="s">
        <v>16</v>
      </c>
      <c r="C101" s="3" t="s">
        <v>128</v>
      </c>
      <c r="D101" s="3" t="s">
        <v>15</v>
      </c>
      <c r="E101" s="3" t="s">
        <v>17</v>
      </c>
      <c r="F101" s="2">
        <f t="shared" si="56"/>
        <v>0</v>
      </c>
      <c r="G101" s="2">
        <f t="shared" si="56"/>
        <v>149.19999999999999</v>
      </c>
      <c r="H101" s="2">
        <f t="shared" ref="H101" si="60">H102</f>
        <v>149.19999999999999</v>
      </c>
      <c r="I101" s="30">
        <f t="shared" si="45"/>
        <v>100</v>
      </c>
    </row>
    <row r="102" spans="1:9" ht="15.75" x14ac:dyDescent="0.25">
      <c r="A102" s="24">
        <v>91</v>
      </c>
      <c r="B102" s="17" t="s">
        <v>18</v>
      </c>
      <c r="C102" s="3" t="s">
        <v>128</v>
      </c>
      <c r="D102" s="3" t="s">
        <v>15</v>
      </c>
      <c r="E102" s="3" t="s">
        <v>19</v>
      </c>
      <c r="F102" s="2">
        <v>0</v>
      </c>
      <c r="G102" s="2">
        <v>149.19999999999999</v>
      </c>
      <c r="H102" s="2">
        <v>149.19999999999999</v>
      </c>
      <c r="I102" s="30">
        <f t="shared" si="45"/>
        <v>100</v>
      </c>
    </row>
    <row r="103" spans="1:9" ht="173.25" x14ac:dyDescent="0.25">
      <c r="A103" s="24">
        <v>92</v>
      </c>
      <c r="B103" s="26" t="s">
        <v>127</v>
      </c>
      <c r="C103" s="3" t="s">
        <v>128</v>
      </c>
      <c r="D103" s="3"/>
      <c r="E103" s="3"/>
      <c r="F103" s="2">
        <f t="shared" ref="F103:G106" si="61">F104</f>
        <v>0</v>
      </c>
      <c r="G103" s="2">
        <f t="shared" si="61"/>
        <v>7.9</v>
      </c>
      <c r="H103" s="2">
        <f t="shared" ref="H103" si="62">H104</f>
        <v>7.9</v>
      </c>
      <c r="I103" s="30">
        <f t="shared" si="45"/>
        <v>100</v>
      </c>
    </row>
    <row r="104" spans="1:9" ht="47.25" x14ac:dyDescent="0.25">
      <c r="A104" s="24">
        <v>93</v>
      </c>
      <c r="B104" s="15" t="s">
        <v>12</v>
      </c>
      <c r="C104" s="3" t="s">
        <v>128</v>
      </c>
      <c r="D104" s="3" t="s">
        <v>13</v>
      </c>
      <c r="E104" s="3"/>
      <c r="F104" s="2">
        <f t="shared" si="61"/>
        <v>0</v>
      </c>
      <c r="G104" s="2">
        <f t="shared" si="61"/>
        <v>7.9</v>
      </c>
      <c r="H104" s="2">
        <f t="shared" ref="H104" si="63">H105</f>
        <v>7.9</v>
      </c>
      <c r="I104" s="30">
        <f t="shared" si="45"/>
        <v>100</v>
      </c>
    </row>
    <row r="105" spans="1:9" ht="47.25" x14ac:dyDescent="0.25">
      <c r="A105" s="24">
        <v>94</v>
      </c>
      <c r="B105" s="15" t="s">
        <v>14</v>
      </c>
      <c r="C105" s="3" t="s">
        <v>128</v>
      </c>
      <c r="D105" s="3" t="s">
        <v>15</v>
      </c>
      <c r="E105" s="3"/>
      <c r="F105" s="2">
        <f t="shared" si="61"/>
        <v>0</v>
      </c>
      <c r="G105" s="2">
        <f t="shared" si="61"/>
        <v>7.9</v>
      </c>
      <c r="H105" s="2">
        <f t="shared" ref="H105" si="64">H106</f>
        <v>7.9</v>
      </c>
      <c r="I105" s="30">
        <f t="shared" si="45"/>
        <v>100</v>
      </c>
    </row>
    <row r="106" spans="1:9" ht="47.25" x14ac:dyDescent="0.25">
      <c r="A106" s="24">
        <v>95</v>
      </c>
      <c r="B106" s="17" t="s">
        <v>16</v>
      </c>
      <c r="C106" s="3" t="s">
        <v>128</v>
      </c>
      <c r="D106" s="3" t="s">
        <v>15</v>
      </c>
      <c r="E106" s="3" t="s">
        <v>17</v>
      </c>
      <c r="F106" s="2">
        <f t="shared" si="61"/>
        <v>0</v>
      </c>
      <c r="G106" s="2">
        <f t="shared" si="61"/>
        <v>7.9</v>
      </c>
      <c r="H106" s="2">
        <f t="shared" ref="H106" si="65">H107</f>
        <v>7.9</v>
      </c>
      <c r="I106" s="30">
        <f t="shared" si="45"/>
        <v>100</v>
      </c>
    </row>
    <row r="107" spans="1:9" ht="15.75" x14ac:dyDescent="0.25">
      <c r="A107" s="24">
        <v>96</v>
      </c>
      <c r="B107" s="17" t="s">
        <v>18</v>
      </c>
      <c r="C107" s="3" t="s">
        <v>128</v>
      </c>
      <c r="D107" s="3" t="s">
        <v>15</v>
      </c>
      <c r="E107" s="3" t="s">
        <v>19</v>
      </c>
      <c r="F107" s="2">
        <v>0</v>
      </c>
      <c r="G107" s="2">
        <v>7.9</v>
      </c>
      <c r="H107" s="2">
        <v>7.9</v>
      </c>
      <c r="I107" s="30">
        <f t="shared" si="45"/>
        <v>100</v>
      </c>
    </row>
    <row r="108" spans="1:9" ht="201.75" hidden="1" customHeight="1" x14ac:dyDescent="0.25">
      <c r="A108" s="24">
        <v>97</v>
      </c>
      <c r="B108" s="15" t="s">
        <v>85</v>
      </c>
      <c r="C108" s="1" t="s">
        <v>67</v>
      </c>
      <c r="D108" s="1"/>
      <c r="E108" s="1"/>
      <c r="F108" s="2">
        <f>F109</f>
        <v>0</v>
      </c>
      <c r="G108" s="2">
        <f>G109</f>
        <v>0</v>
      </c>
      <c r="H108" s="2">
        <f t="shared" ref="H108:H109" si="66">H109</f>
        <v>0</v>
      </c>
      <c r="I108" s="30" t="e">
        <f t="shared" si="45"/>
        <v>#DIV/0!</v>
      </c>
    </row>
    <row r="109" spans="1:9" ht="47.25" hidden="1" x14ac:dyDescent="0.25">
      <c r="A109" s="24">
        <v>98</v>
      </c>
      <c r="B109" s="15" t="s">
        <v>12</v>
      </c>
      <c r="C109" s="1" t="s">
        <v>67</v>
      </c>
      <c r="D109" s="1" t="s">
        <v>13</v>
      </c>
      <c r="E109" s="1"/>
      <c r="F109" s="2">
        <f>F110</f>
        <v>0</v>
      </c>
      <c r="G109" s="2">
        <f>G110</f>
        <v>0</v>
      </c>
      <c r="H109" s="2">
        <f t="shared" si="66"/>
        <v>0</v>
      </c>
      <c r="I109" s="30" t="e">
        <f t="shared" si="45"/>
        <v>#DIV/0!</v>
      </c>
    </row>
    <row r="110" spans="1:9" ht="47.25" hidden="1" x14ac:dyDescent="0.25">
      <c r="A110" s="24">
        <v>99</v>
      </c>
      <c r="B110" s="15" t="s">
        <v>14</v>
      </c>
      <c r="C110" s="1" t="s">
        <v>67</v>
      </c>
      <c r="D110" s="1" t="s">
        <v>15</v>
      </c>
      <c r="E110" s="1"/>
      <c r="F110" s="2">
        <v>0</v>
      </c>
      <c r="G110" s="2">
        <v>0</v>
      </c>
      <c r="H110" s="2">
        <v>0</v>
      </c>
      <c r="I110" s="30" t="e">
        <f t="shared" si="45"/>
        <v>#DIV/0!</v>
      </c>
    </row>
    <row r="111" spans="1:9" ht="47.25" hidden="1" x14ac:dyDescent="0.25">
      <c r="A111" s="24">
        <v>100</v>
      </c>
      <c r="B111" s="17" t="s">
        <v>16</v>
      </c>
      <c r="C111" s="1" t="s">
        <v>67</v>
      </c>
      <c r="D111" s="3" t="s">
        <v>15</v>
      </c>
      <c r="E111" s="3" t="s">
        <v>17</v>
      </c>
      <c r="F111" s="2">
        <v>0</v>
      </c>
      <c r="G111" s="2">
        <v>0</v>
      </c>
      <c r="H111" s="2">
        <v>0</v>
      </c>
      <c r="I111" s="30" t="e">
        <f t="shared" si="45"/>
        <v>#DIV/0!</v>
      </c>
    </row>
    <row r="112" spans="1:9" ht="73.5" hidden="1" customHeight="1" x14ac:dyDescent="0.25">
      <c r="A112" s="24">
        <v>101</v>
      </c>
      <c r="B112" s="23" t="s">
        <v>113</v>
      </c>
      <c r="C112" s="1" t="s">
        <v>67</v>
      </c>
      <c r="D112" s="3" t="s">
        <v>15</v>
      </c>
      <c r="E112" s="3" t="s">
        <v>97</v>
      </c>
      <c r="F112" s="2">
        <v>0</v>
      </c>
      <c r="G112" s="2">
        <v>0</v>
      </c>
      <c r="H112" s="2">
        <v>0</v>
      </c>
      <c r="I112" s="30" t="e">
        <f t="shared" si="45"/>
        <v>#DIV/0!</v>
      </c>
    </row>
    <row r="113" spans="1:9" ht="173.25" x14ac:dyDescent="0.25">
      <c r="A113" s="24">
        <v>97</v>
      </c>
      <c r="B113" s="15" t="s">
        <v>112</v>
      </c>
      <c r="C113" s="3" t="s">
        <v>68</v>
      </c>
      <c r="D113" s="3"/>
      <c r="E113" s="3"/>
      <c r="F113" s="2">
        <f t="shared" ref="F113:H116" si="67">F114</f>
        <v>0</v>
      </c>
      <c r="G113" s="2">
        <f t="shared" si="67"/>
        <v>1</v>
      </c>
      <c r="H113" s="2">
        <f t="shared" si="67"/>
        <v>1</v>
      </c>
      <c r="I113" s="30">
        <f t="shared" si="45"/>
        <v>100</v>
      </c>
    </row>
    <row r="114" spans="1:9" ht="47.25" x14ac:dyDescent="0.25">
      <c r="A114" s="24">
        <v>98</v>
      </c>
      <c r="B114" s="15" t="s">
        <v>12</v>
      </c>
      <c r="C114" s="3" t="s">
        <v>68</v>
      </c>
      <c r="D114" s="3" t="s">
        <v>13</v>
      </c>
      <c r="E114" s="3"/>
      <c r="F114" s="2">
        <f t="shared" si="67"/>
        <v>0</v>
      </c>
      <c r="G114" s="2">
        <f t="shared" si="67"/>
        <v>1</v>
      </c>
      <c r="H114" s="2">
        <f t="shared" si="67"/>
        <v>1</v>
      </c>
      <c r="I114" s="30">
        <f t="shared" si="45"/>
        <v>100</v>
      </c>
    </row>
    <row r="115" spans="1:9" ht="47.25" x14ac:dyDescent="0.25">
      <c r="A115" s="24">
        <v>99</v>
      </c>
      <c r="B115" s="15" t="s">
        <v>14</v>
      </c>
      <c r="C115" s="3" t="s">
        <v>68</v>
      </c>
      <c r="D115" s="3" t="s">
        <v>15</v>
      </c>
      <c r="E115" s="3"/>
      <c r="F115" s="2">
        <f t="shared" si="67"/>
        <v>0</v>
      </c>
      <c r="G115" s="2">
        <f t="shared" si="67"/>
        <v>1</v>
      </c>
      <c r="H115" s="2">
        <f t="shared" si="67"/>
        <v>1</v>
      </c>
      <c r="I115" s="30">
        <f t="shared" si="45"/>
        <v>100</v>
      </c>
    </row>
    <row r="116" spans="1:9" ht="47.25" x14ac:dyDescent="0.25">
      <c r="A116" s="24">
        <v>100</v>
      </c>
      <c r="B116" s="17" t="s">
        <v>16</v>
      </c>
      <c r="C116" s="3" t="s">
        <v>68</v>
      </c>
      <c r="D116" s="3" t="s">
        <v>15</v>
      </c>
      <c r="E116" s="3" t="s">
        <v>17</v>
      </c>
      <c r="F116" s="2">
        <f t="shared" si="67"/>
        <v>0</v>
      </c>
      <c r="G116" s="2">
        <f t="shared" si="67"/>
        <v>1</v>
      </c>
      <c r="H116" s="2">
        <f t="shared" si="67"/>
        <v>1</v>
      </c>
      <c r="I116" s="30">
        <f t="shared" si="45"/>
        <v>100</v>
      </c>
    </row>
    <row r="117" spans="1:9" ht="15.75" x14ac:dyDescent="0.25">
      <c r="A117" s="24">
        <v>101</v>
      </c>
      <c r="B117" s="17" t="s">
        <v>18</v>
      </c>
      <c r="C117" s="3" t="s">
        <v>68</v>
      </c>
      <c r="D117" s="3" t="s">
        <v>15</v>
      </c>
      <c r="E117" s="3" t="s">
        <v>19</v>
      </c>
      <c r="F117" s="2">
        <v>0</v>
      </c>
      <c r="G117" s="2">
        <v>1</v>
      </c>
      <c r="H117" s="2">
        <v>1</v>
      </c>
      <c r="I117" s="30">
        <f t="shared" si="45"/>
        <v>100</v>
      </c>
    </row>
    <row r="118" spans="1:9" ht="47.25" x14ac:dyDescent="0.25">
      <c r="A118" s="24">
        <v>102</v>
      </c>
      <c r="B118" s="15" t="s">
        <v>86</v>
      </c>
      <c r="C118" s="1" t="s">
        <v>71</v>
      </c>
      <c r="D118" s="1"/>
      <c r="E118" s="1"/>
      <c r="F118" s="2">
        <f t="shared" ref="F118:G122" si="68">F119</f>
        <v>2</v>
      </c>
      <c r="G118" s="2">
        <f t="shared" si="68"/>
        <v>2</v>
      </c>
      <c r="H118" s="2">
        <f t="shared" ref="H118:H121" si="69">H119</f>
        <v>2</v>
      </c>
      <c r="I118" s="30">
        <f t="shared" si="45"/>
        <v>100</v>
      </c>
    </row>
    <row r="119" spans="1:9" ht="146.25" customHeight="1" x14ac:dyDescent="0.25">
      <c r="A119" s="24">
        <v>103</v>
      </c>
      <c r="B119" s="15" t="s">
        <v>110</v>
      </c>
      <c r="C119" s="1" t="s">
        <v>72</v>
      </c>
      <c r="D119" s="1"/>
      <c r="E119" s="1"/>
      <c r="F119" s="2">
        <f t="shared" si="68"/>
        <v>2</v>
      </c>
      <c r="G119" s="2">
        <f t="shared" si="68"/>
        <v>2</v>
      </c>
      <c r="H119" s="2">
        <f t="shared" si="69"/>
        <v>2</v>
      </c>
      <c r="I119" s="30">
        <f t="shared" si="45"/>
        <v>100</v>
      </c>
    </row>
    <row r="120" spans="1:9" ht="47.25" x14ac:dyDescent="0.25">
      <c r="A120" s="24">
        <v>104</v>
      </c>
      <c r="B120" s="15" t="s">
        <v>12</v>
      </c>
      <c r="C120" s="1" t="s">
        <v>72</v>
      </c>
      <c r="D120" s="1" t="s">
        <v>13</v>
      </c>
      <c r="E120" s="1"/>
      <c r="F120" s="2">
        <f t="shared" si="68"/>
        <v>2</v>
      </c>
      <c r="G120" s="2">
        <f t="shared" si="68"/>
        <v>2</v>
      </c>
      <c r="H120" s="2">
        <f t="shared" si="69"/>
        <v>2</v>
      </c>
      <c r="I120" s="30">
        <f t="shared" si="45"/>
        <v>100</v>
      </c>
    </row>
    <row r="121" spans="1:9" ht="47.25" x14ac:dyDescent="0.25">
      <c r="A121" s="24">
        <v>105</v>
      </c>
      <c r="B121" s="15" t="s">
        <v>14</v>
      </c>
      <c r="C121" s="1" t="s">
        <v>72</v>
      </c>
      <c r="D121" s="1" t="s">
        <v>15</v>
      </c>
      <c r="E121" s="1"/>
      <c r="F121" s="2">
        <f t="shared" si="68"/>
        <v>2</v>
      </c>
      <c r="G121" s="2">
        <f t="shared" si="68"/>
        <v>2</v>
      </c>
      <c r="H121" s="2">
        <f t="shared" si="69"/>
        <v>2</v>
      </c>
      <c r="I121" s="30">
        <f t="shared" si="45"/>
        <v>100</v>
      </c>
    </row>
    <row r="122" spans="1:9" ht="31.5" x14ac:dyDescent="0.25">
      <c r="A122" s="24">
        <v>106</v>
      </c>
      <c r="B122" s="17" t="s">
        <v>24</v>
      </c>
      <c r="C122" s="1" t="s">
        <v>72</v>
      </c>
      <c r="D122" s="1" t="s">
        <v>15</v>
      </c>
      <c r="E122" s="1" t="s">
        <v>25</v>
      </c>
      <c r="F122" s="2">
        <f t="shared" si="68"/>
        <v>2</v>
      </c>
      <c r="G122" s="2">
        <f t="shared" si="68"/>
        <v>2</v>
      </c>
      <c r="H122" s="2">
        <f>H123</f>
        <v>2</v>
      </c>
      <c r="I122" s="30">
        <f t="shared" si="45"/>
        <v>100</v>
      </c>
    </row>
    <row r="123" spans="1:9" ht="15.75" x14ac:dyDescent="0.25">
      <c r="A123" s="24">
        <v>107</v>
      </c>
      <c r="B123" s="17" t="s">
        <v>62</v>
      </c>
      <c r="C123" s="1" t="s">
        <v>72</v>
      </c>
      <c r="D123" s="1" t="s">
        <v>15</v>
      </c>
      <c r="E123" s="1" t="s">
        <v>26</v>
      </c>
      <c r="F123" s="2">
        <v>2</v>
      </c>
      <c r="G123" s="2">
        <v>2</v>
      </c>
      <c r="H123" s="2">
        <v>2</v>
      </c>
      <c r="I123" s="30">
        <f t="shared" si="45"/>
        <v>100</v>
      </c>
    </row>
    <row r="124" spans="1:9" ht="15.75" x14ac:dyDescent="0.25">
      <c r="A124" s="24">
        <v>108</v>
      </c>
      <c r="B124" s="15" t="s">
        <v>33</v>
      </c>
      <c r="C124" s="1" t="s">
        <v>74</v>
      </c>
      <c r="D124" s="1" t="s">
        <v>6</v>
      </c>
      <c r="E124" s="1"/>
      <c r="F124" s="2">
        <f>F125+F131+F143+F149+F155+F165+F171</f>
        <v>6309.4</v>
      </c>
      <c r="G124" s="2">
        <f>G125+G131+G143+G149+G155+G165+G171</f>
        <v>6893.2000000000007</v>
      </c>
      <c r="H124" s="2">
        <f>H125+H131+H143+H149+H155+H165+H171</f>
        <v>6873.1</v>
      </c>
      <c r="I124" s="30">
        <f t="shared" si="45"/>
        <v>99.708408286427201</v>
      </c>
    </row>
    <row r="125" spans="1:9" ht="31.5" x14ac:dyDescent="0.25">
      <c r="A125" s="24">
        <v>109</v>
      </c>
      <c r="B125" s="15" t="s">
        <v>90</v>
      </c>
      <c r="C125" s="1" t="s">
        <v>91</v>
      </c>
      <c r="D125" s="1"/>
      <c r="E125" s="1"/>
      <c r="F125" s="2">
        <f t="shared" ref="F125:G129" si="70">F126</f>
        <v>1084.7</v>
      </c>
      <c r="G125" s="2">
        <f t="shared" si="70"/>
        <v>1209.9000000000001</v>
      </c>
      <c r="H125" s="2">
        <f t="shared" ref="H125" si="71">H126</f>
        <v>1198.0999999999999</v>
      </c>
      <c r="I125" s="30">
        <f t="shared" si="45"/>
        <v>99.024712786180658</v>
      </c>
    </row>
    <row r="126" spans="1:9" ht="47.25" x14ac:dyDescent="0.25">
      <c r="A126" s="24">
        <v>110</v>
      </c>
      <c r="B126" s="15" t="s">
        <v>92</v>
      </c>
      <c r="C126" s="1" t="s">
        <v>75</v>
      </c>
      <c r="D126" s="1"/>
      <c r="E126" s="1"/>
      <c r="F126" s="2">
        <f t="shared" si="70"/>
        <v>1084.7</v>
      </c>
      <c r="G126" s="2">
        <f t="shared" si="70"/>
        <v>1209.9000000000001</v>
      </c>
      <c r="H126" s="2">
        <f t="shared" ref="H126:H127" si="72">H127</f>
        <v>1198.0999999999999</v>
      </c>
      <c r="I126" s="30">
        <f t="shared" si="45"/>
        <v>99.024712786180658</v>
      </c>
    </row>
    <row r="127" spans="1:9" ht="110.25" x14ac:dyDescent="0.25">
      <c r="A127" s="24">
        <v>111</v>
      </c>
      <c r="B127" s="15" t="s">
        <v>34</v>
      </c>
      <c r="C127" s="1" t="s">
        <v>75</v>
      </c>
      <c r="D127" s="1" t="s">
        <v>35</v>
      </c>
      <c r="E127" s="1"/>
      <c r="F127" s="2">
        <f t="shared" si="70"/>
        <v>1084.7</v>
      </c>
      <c r="G127" s="2">
        <f t="shared" si="70"/>
        <v>1209.9000000000001</v>
      </c>
      <c r="H127" s="2">
        <f t="shared" si="72"/>
        <v>1198.0999999999999</v>
      </c>
      <c r="I127" s="30">
        <f t="shared" si="45"/>
        <v>99.024712786180658</v>
      </c>
    </row>
    <row r="128" spans="1:9" ht="47.25" x14ac:dyDescent="0.25">
      <c r="A128" s="24">
        <v>112</v>
      </c>
      <c r="B128" s="15" t="s">
        <v>36</v>
      </c>
      <c r="C128" s="1" t="s">
        <v>75</v>
      </c>
      <c r="D128" s="1" t="s">
        <v>37</v>
      </c>
      <c r="E128" s="1"/>
      <c r="F128" s="2">
        <v>1084.7</v>
      </c>
      <c r="G128" s="2">
        <f t="shared" si="70"/>
        <v>1209.9000000000001</v>
      </c>
      <c r="H128" s="2">
        <f>H129</f>
        <v>1198.0999999999999</v>
      </c>
      <c r="I128" s="30">
        <f t="shared" si="45"/>
        <v>99.024712786180658</v>
      </c>
    </row>
    <row r="129" spans="1:9" ht="31.5" x14ac:dyDescent="0.25">
      <c r="A129" s="24">
        <v>113</v>
      </c>
      <c r="B129" s="15" t="s">
        <v>29</v>
      </c>
      <c r="C129" s="1" t="s">
        <v>75</v>
      </c>
      <c r="D129" s="1" t="s">
        <v>37</v>
      </c>
      <c r="E129" s="1" t="s">
        <v>30</v>
      </c>
      <c r="F129" s="2">
        <f t="shared" si="70"/>
        <v>1084.7</v>
      </c>
      <c r="G129" s="2">
        <f t="shared" si="70"/>
        <v>1209.9000000000001</v>
      </c>
      <c r="H129" s="2">
        <f>H130</f>
        <v>1198.0999999999999</v>
      </c>
      <c r="I129" s="30">
        <f t="shared" si="45"/>
        <v>99.024712786180658</v>
      </c>
    </row>
    <row r="130" spans="1:9" ht="63" x14ac:dyDescent="0.25">
      <c r="A130" s="24">
        <v>114</v>
      </c>
      <c r="B130" s="15" t="s">
        <v>31</v>
      </c>
      <c r="C130" s="1" t="s">
        <v>75</v>
      </c>
      <c r="D130" s="1" t="s">
        <v>37</v>
      </c>
      <c r="E130" s="1" t="s">
        <v>32</v>
      </c>
      <c r="F130" s="2">
        <v>1084.7</v>
      </c>
      <c r="G130" s="2">
        <v>1209.9000000000001</v>
      </c>
      <c r="H130" s="2">
        <v>1198.0999999999999</v>
      </c>
      <c r="I130" s="30">
        <f t="shared" si="45"/>
        <v>99.024712786180658</v>
      </c>
    </row>
    <row r="131" spans="1:9" ht="31.5" x14ac:dyDescent="0.25">
      <c r="A131" s="24">
        <v>115</v>
      </c>
      <c r="B131" s="15" t="s">
        <v>100</v>
      </c>
      <c r="C131" s="1" t="s">
        <v>101</v>
      </c>
      <c r="D131" s="1"/>
      <c r="E131" s="1"/>
      <c r="F131" s="2">
        <f>F132</f>
        <v>4972.5999999999995</v>
      </c>
      <c r="G131" s="2">
        <f>G132</f>
        <v>5385.7</v>
      </c>
      <c r="H131" s="2">
        <f t="shared" ref="H131" si="73">H132</f>
        <v>5380.4000000000005</v>
      </c>
      <c r="I131" s="30">
        <f t="shared" si="45"/>
        <v>99.901591250905184</v>
      </c>
    </row>
    <row r="132" spans="1:9" ht="47.25" x14ac:dyDescent="0.25">
      <c r="A132" s="24">
        <v>116</v>
      </c>
      <c r="B132" s="15" t="s">
        <v>98</v>
      </c>
      <c r="C132" s="1" t="s">
        <v>76</v>
      </c>
      <c r="D132" s="1" t="s">
        <v>6</v>
      </c>
      <c r="E132" s="1"/>
      <c r="F132" s="2">
        <f>F133+F140+F142</f>
        <v>4972.5999999999995</v>
      </c>
      <c r="G132" s="2">
        <f>G133+G140+G142</f>
        <v>5385.7</v>
      </c>
      <c r="H132" s="2">
        <f t="shared" ref="H132" si="74">H133+H137+H141</f>
        <v>5380.4000000000005</v>
      </c>
      <c r="I132" s="30">
        <f t="shared" si="45"/>
        <v>99.901591250905184</v>
      </c>
    </row>
    <row r="133" spans="1:9" ht="110.25" x14ac:dyDescent="0.25">
      <c r="A133" s="24">
        <v>117</v>
      </c>
      <c r="B133" s="15" t="s">
        <v>34</v>
      </c>
      <c r="C133" s="1" t="s">
        <v>76</v>
      </c>
      <c r="D133" s="1" t="s">
        <v>35</v>
      </c>
      <c r="E133" s="1"/>
      <c r="F133" s="2">
        <f t="shared" ref="F133:G135" si="75">F134</f>
        <v>4487.3999999999996</v>
      </c>
      <c r="G133" s="2">
        <f t="shared" si="75"/>
        <v>4779.7</v>
      </c>
      <c r="H133" s="2">
        <f t="shared" ref="H133:H134" si="76">H134</f>
        <v>4777</v>
      </c>
      <c r="I133" s="30">
        <f t="shared" si="45"/>
        <v>99.943511099022956</v>
      </c>
    </row>
    <row r="134" spans="1:9" ht="47.25" x14ac:dyDescent="0.25">
      <c r="A134" s="24">
        <v>118</v>
      </c>
      <c r="B134" s="15" t="s">
        <v>36</v>
      </c>
      <c r="C134" s="1" t="s">
        <v>76</v>
      </c>
      <c r="D134" s="1" t="s">
        <v>37</v>
      </c>
      <c r="E134" s="1"/>
      <c r="F134" s="2">
        <v>4487.3999999999996</v>
      </c>
      <c r="G134" s="2">
        <f t="shared" si="75"/>
        <v>4779.7</v>
      </c>
      <c r="H134" s="2">
        <f t="shared" si="76"/>
        <v>4777</v>
      </c>
      <c r="I134" s="30">
        <f t="shared" si="45"/>
        <v>99.943511099022956</v>
      </c>
    </row>
    <row r="135" spans="1:9" ht="31.5" x14ac:dyDescent="0.25">
      <c r="A135" s="24">
        <v>119</v>
      </c>
      <c r="B135" s="17" t="s">
        <v>29</v>
      </c>
      <c r="C135" s="1" t="s">
        <v>76</v>
      </c>
      <c r="D135" s="1" t="s">
        <v>37</v>
      </c>
      <c r="E135" s="1" t="s">
        <v>30</v>
      </c>
      <c r="F135" s="2">
        <f t="shared" si="75"/>
        <v>4487.3999999999996</v>
      </c>
      <c r="G135" s="2">
        <f t="shared" si="75"/>
        <v>4779.7</v>
      </c>
      <c r="H135" s="2">
        <f>H136</f>
        <v>4777</v>
      </c>
      <c r="I135" s="30">
        <f t="shared" si="45"/>
        <v>99.943511099022956</v>
      </c>
    </row>
    <row r="136" spans="1:9" ht="94.5" x14ac:dyDescent="0.25">
      <c r="A136" s="24">
        <v>120</v>
      </c>
      <c r="B136" s="17" t="s">
        <v>38</v>
      </c>
      <c r="C136" s="1" t="s">
        <v>76</v>
      </c>
      <c r="D136" s="1" t="s">
        <v>37</v>
      </c>
      <c r="E136" s="1" t="s">
        <v>39</v>
      </c>
      <c r="F136" s="2">
        <v>4487.3999999999996</v>
      </c>
      <c r="G136" s="2">
        <v>4779.7</v>
      </c>
      <c r="H136" s="2">
        <v>4777</v>
      </c>
      <c r="I136" s="30">
        <f t="shared" si="45"/>
        <v>99.943511099022956</v>
      </c>
    </row>
    <row r="137" spans="1:9" ht="47.25" x14ac:dyDescent="0.25">
      <c r="A137" s="24">
        <v>121</v>
      </c>
      <c r="B137" s="15" t="s">
        <v>12</v>
      </c>
      <c r="C137" s="1" t="s">
        <v>76</v>
      </c>
      <c r="D137" s="1" t="s">
        <v>13</v>
      </c>
      <c r="E137" s="1"/>
      <c r="F137" s="2">
        <f t="shared" ref="F137:G139" si="77">F138</f>
        <v>481.2</v>
      </c>
      <c r="G137" s="2">
        <f t="shared" si="77"/>
        <v>602</v>
      </c>
      <c r="H137" s="2">
        <f t="shared" ref="H137" si="78">H138</f>
        <v>601.29999999999995</v>
      </c>
      <c r="I137" s="30">
        <f t="shared" si="45"/>
        <v>99.883720930232556</v>
      </c>
    </row>
    <row r="138" spans="1:9" ht="47.25" x14ac:dyDescent="0.25">
      <c r="A138" s="24">
        <v>122</v>
      </c>
      <c r="B138" s="15" t="s">
        <v>14</v>
      </c>
      <c r="C138" s="1" t="s">
        <v>76</v>
      </c>
      <c r="D138" s="1" t="s">
        <v>15</v>
      </c>
      <c r="E138" s="1"/>
      <c r="F138" s="2">
        <f t="shared" si="77"/>
        <v>481.2</v>
      </c>
      <c r="G138" s="2">
        <f t="shared" si="77"/>
        <v>602</v>
      </c>
      <c r="H138" s="2">
        <f>H139</f>
        <v>601.29999999999995</v>
      </c>
      <c r="I138" s="30">
        <f t="shared" si="45"/>
        <v>99.883720930232556</v>
      </c>
    </row>
    <row r="139" spans="1:9" ht="31.5" x14ac:dyDescent="0.25">
      <c r="A139" s="24">
        <v>123</v>
      </c>
      <c r="B139" s="17" t="s">
        <v>29</v>
      </c>
      <c r="C139" s="1" t="s">
        <v>76</v>
      </c>
      <c r="D139" s="1" t="s">
        <v>15</v>
      </c>
      <c r="E139" s="1" t="s">
        <v>30</v>
      </c>
      <c r="F139" s="2">
        <f t="shared" si="77"/>
        <v>481.2</v>
      </c>
      <c r="G139" s="2">
        <f t="shared" si="77"/>
        <v>602</v>
      </c>
      <c r="H139" s="2">
        <f>H140</f>
        <v>601.29999999999995</v>
      </c>
      <c r="I139" s="30">
        <f t="shared" si="45"/>
        <v>99.883720930232556</v>
      </c>
    </row>
    <row r="140" spans="1:9" ht="94.5" x14ac:dyDescent="0.25">
      <c r="A140" s="24">
        <v>124</v>
      </c>
      <c r="B140" s="17" t="s">
        <v>38</v>
      </c>
      <c r="C140" s="1" t="s">
        <v>76</v>
      </c>
      <c r="D140" s="1" t="s">
        <v>15</v>
      </c>
      <c r="E140" s="1" t="s">
        <v>39</v>
      </c>
      <c r="F140" s="2">
        <v>481.2</v>
      </c>
      <c r="G140" s="2">
        <v>602</v>
      </c>
      <c r="H140" s="2">
        <v>601.29999999999995</v>
      </c>
      <c r="I140" s="30">
        <f t="shared" si="45"/>
        <v>99.883720930232556</v>
      </c>
    </row>
    <row r="141" spans="1:9" ht="15.75" x14ac:dyDescent="0.25">
      <c r="A141" s="24">
        <v>125</v>
      </c>
      <c r="B141" s="15" t="s">
        <v>42</v>
      </c>
      <c r="C141" s="1" t="s">
        <v>76</v>
      </c>
      <c r="D141" s="1" t="s">
        <v>43</v>
      </c>
      <c r="E141" s="1" t="s">
        <v>30</v>
      </c>
      <c r="F141" s="2">
        <f>F142</f>
        <v>4</v>
      </c>
      <c r="G141" s="2">
        <f>G142</f>
        <v>4</v>
      </c>
      <c r="H141" s="2">
        <f>H142</f>
        <v>2.1</v>
      </c>
      <c r="I141" s="30">
        <f t="shared" ref="I141:I181" si="79">H141/G141*100</f>
        <v>52.5</v>
      </c>
    </row>
    <row r="142" spans="1:9" ht="31.5" x14ac:dyDescent="0.25">
      <c r="A142" s="24">
        <v>126</v>
      </c>
      <c r="B142" s="15" t="s">
        <v>107</v>
      </c>
      <c r="C142" s="1" t="s">
        <v>76</v>
      </c>
      <c r="D142" s="1" t="s">
        <v>130</v>
      </c>
      <c r="E142" s="1" t="s">
        <v>39</v>
      </c>
      <c r="F142" s="2">
        <v>4</v>
      </c>
      <c r="G142" s="2">
        <v>4</v>
      </c>
      <c r="H142" s="2">
        <v>2.1</v>
      </c>
      <c r="I142" s="30">
        <f t="shared" si="79"/>
        <v>52.5</v>
      </c>
    </row>
    <row r="143" spans="1:9" ht="15.75" x14ac:dyDescent="0.25">
      <c r="A143" s="24">
        <v>127</v>
      </c>
      <c r="B143" s="17" t="s">
        <v>40</v>
      </c>
      <c r="C143" s="1" t="s">
        <v>94</v>
      </c>
      <c r="D143" s="1"/>
      <c r="E143" s="1"/>
      <c r="F143" s="2">
        <f t="shared" ref="F143:G146" si="80">F144</f>
        <v>3</v>
      </c>
      <c r="G143" s="2">
        <f t="shared" si="80"/>
        <v>3</v>
      </c>
      <c r="H143" s="2">
        <f t="shared" ref="H143:H145" si="81">H144</f>
        <v>0</v>
      </c>
      <c r="I143" s="30">
        <f t="shared" si="79"/>
        <v>0</v>
      </c>
    </row>
    <row r="144" spans="1:9" ht="31.5" x14ac:dyDescent="0.25">
      <c r="A144" s="24">
        <v>128</v>
      </c>
      <c r="B144" s="15" t="s">
        <v>93</v>
      </c>
      <c r="C144" s="1" t="s">
        <v>77</v>
      </c>
      <c r="D144" s="1"/>
      <c r="E144" s="1"/>
      <c r="F144" s="2">
        <f t="shared" si="80"/>
        <v>3</v>
      </c>
      <c r="G144" s="2">
        <f t="shared" si="80"/>
        <v>3</v>
      </c>
      <c r="H144" s="2">
        <f t="shared" si="81"/>
        <v>0</v>
      </c>
      <c r="I144" s="30">
        <f t="shared" si="79"/>
        <v>0</v>
      </c>
    </row>
    <row r="145" spans="1:9" ht="15.75" x14ac:dyDescent="0.25">
      <c r="A145" s="24">
        <v>129</v>
      </c>
      <c r="B145" s="15" t="s">
        <v>42</v>
      </c>
      <c r="C145" s="1" t="s">
        <v>77</v>
      </c>
      <c r="D145" s="1" t="s">
        <v>43</v>
      </c>
      <c r="E145" s="1"/>
      <c r="F145" s="2">
        <f t="shared" si="80"/>
        <v>3</v>
      </c>
      <c r="G145" s="2">
        <f t="shared" si="80"/>
        <v>3</v>
      </c>
      <c r="H145" s="2">
        <f t="shared" si="81"/>
        <v>0</v>
      </c>
      <c r="I145" s="30">
        <f t="shared" si="79"/>
        <v>0</v>
      </c>
    </row>
    <row r="146" spans="1:9" ht="15.75" x14ac:dyDescent="0.25">
      <c r="A146" s="24">
        <v>130</v>
      </c>
      <c r="B146" s="15" t="s">
        <v>44</v>
      </c>
      <c r="C146" s="1" t="s">
        <v>77</v>
      </c>
      <c r="D146" s="1" t="s">
        <v>45</v>
      </c>
      <c r="E146" s="1"/>
      <c r="F146" s="2">
        <f t="shared" si="80"/>
        <v>3</v>
      </c>
      <c r="G146" s="2">
        <f t="shared" si="80"/>
        <v>3</v>
      </c>
      <c r="H146" s="2">
        <f t="shared" ref="H146" si="82">H147</f>
        <v>0</v>
      </c>
      <c r="I146" s="30">
        <f t="shared" si="79"/>
        <v>0</v>
      </c>
    </row>
    <row r="147" spans="1:9" ht="31.5" x14ac:dyDescent="0.25">
      <c r="A147" s="24">
        <v>131</v>
      </c>
      <c r="B147" s="15" t="s">
        <v>29</v>
      </c>
      <c r="C147" s="1" t="s">
        <v>77</v>
      </c>
      <c r="D147" s="1" t="s">
        <v>45</v>
      </c>
      <c r="E147" s="1" t="s">
        <v>30</v>
      </c>
      <c r="F147" s="2">
        <v>3</v>
      </c>
      <c r="G147" s="2">
        <v>3</v>
      </c>
      <c r="H147" s="2">
        <v>0</v>
      </c>
      <c r="I147" s="30">
        <f t="shared" si="79"/>
        <v>0</v>
      </c>
    </row>
    <row r="148" spans="1:9" ht="15.75" x14ac:dyDescent="0.25">
      <c r="A148" s="24">
        <v>132</v>
      </c>
      <c r="B148" s="15" t="s">
        <v>40</v>
      </c>
      <c r="C148" s="1" t="s">
        <v>77</v>
      </c>
      <c r="D148" s="1" t="s">
        <v>45</v>
      </c>
      <c r="E148" s="1" t="s">
        <v>41</v>
      </c>
      <c r="F148" s="2">
        <v>3</v>
      </c>
      <c r="G148" s="2">
        <v>3</v>
      </c>
      <c r="H148" s="2">
        <v>0</v>
      </c>
      <c r="I148" s="30">
        <f t="shared" si="79"/>
        <v>0</v>
      </c>
    </row>
    <row r="149" spans="1:9" ht="31.5" x14ac:dyDescent="0.25">
      <c r="A149" s="24">
        <v>133</v>
      </c>
      <c r="B149" s="15" t="s">
        <v>48</v>
      </c>
      <c r="C149" s="1" t="s">
        <v>78</v>
      </c>
      <c r="D149" s="1" t="s">
        <v>6</v>
      </c>
      <c r="E149" s="1"/>
      <c r="F149" s="2">
        <f t="shared" ref="F149:G153" si="83">F150</f>
        <v>4.8</v>
      </c>
      <c r="G149" s="2">
        <f t="shared" si="83"/>
        <v>6.6</v>
      </c>
      <c r="H149" s="2">
        <f t="shared" ref="H149:H153" si="84">H150</f>
        <v>6.6</v>
      </c>
      <c r="I149" s="30">
        <f t="shared" si="79"/>
        <v>100</v>
      </c>
    </row>
    <row r="150" spans="1:9" ht="63" x14ac:dyDescent="0.25">
      <c r="A150" s="24">
        <v>134</v>
      </c>
      <c r="B150" s="15" t="s">
        <v>138</v>
      </c>
      <c r="C150" s="1" t="s">
        <v>79</v>
      </c>
      <c r="D150" s="1" t="s">
        <v>6</v>
      </c>
      <c r="E150" s="1"/>
      <c r="F150" s="2">
        <f t="shared" si="83"/>
        <v>4.8</v>
      </c>
      <c r="G150" s="2">
        <f t="shared" si="83"/>
        <v>6.6</v>
      </c>
      <c r="H150" s="2">
        <f t="shared" si="84"/>
        <v>6.6</v>
      </c>
      <c r="I150" s="30">
        <f t="shared" si="79"/>
        <v>100</v>
      </c>
    </row>
    <row r="151" spans="1:9" ht="47.25" x14ac:dyDescent="0.25">
      <c r="A151" s="24">
        <v>135</v>
      </c>
      <c r="B151" s="15" t="s">
        <v>12</v>
      </c>
      <c r="C151" s="1" t="s">
        <v>79</v>
      </c>
      <c r="D151" s="1" t="s">
        <v>13</v>
      </c>
      <c r="E151" s="1"/>
      <c r="F151" s="2">
        <f t="shared" si="83"/>
        <v>4.8</v>
      </c>
      <c r="G151" s="2">
        <f t="shared" si="83"/>
        <v>6.6</v>
      </c>
      <c r="H151" s="2">
        <f t="shared" si="84"/>
        <v>6.6</v>
      </c>
      <c r="I151" s="30">
        <f t="shared" si="79"/>
        <v>100</v>
      </c>
    </row>
    <row r="152" spans="1:9" ht="47.25" x14ac:dyDescent="0.25">
      <c r="A152" s="24">
        <v>136</v>
      </c>
      <c r="B152" s="15" t="s">
        <v>14</v>
      </c>
      <c r="C152" s="1" t="s">
        <v>79</v>
      </c>
      <c r="D152" s="1" t="s">
        <v>15</v>
      </c>
      <c r="E152" s="1"/>
      <c r="F152" s="2">
        <f t="shared" si="83"/>
        <v>4.8</v>
      </c>
      <c r="G152" s="2">
        <f t="shared" si="83"/>
        <v>6.6</v>
      </c>
      <c r="H152" s="2">
        <f t="shared" si="84"/>
        <v>6.6</v>
      </c>
      <c r="I152" s="30">
        <f t="shared" si="79"/>
        <v>100</v>
      </c>
    </row>
    <row r="153" spans="1:9" ht="31.5" x14ac:dyDescent="0.25">
      <c r="A153" s="24">
        <v>137</v>
      </c>
      <c r="B153" s="15" t="s">
        <v>29</v>
      </c>
      <c r="C153" s="1" t="s">
        <v>79</v>
      </c>
      <c r="D153" s="1" t="s">
        <v>15</v>
      </c>
      <c r="E153" s="1" t="s">
        <v>30</v>
      </c>
      <c r="F153" s="2">
        <f t="shared" si="83"/>
        <v>4.8</v>
      </c>
      <c r="G153" s="2">
        <f t="shared" si="83"/>
        <v>6.6</v>
      </c>
      <c r="H153" s="2">
        <f t="shared" si="84"/>
        <v>6.6</v>
      </c>
      <c r="I153" s="30">
        <f t="shared" si="79"/>
        <v>100</v>
      </c>
    </row>
    <row r="154" spans="1:9" ht="15.75" x14ac:dyDescent="0.25">
      <c r="A154" s="24">
        <v>138</v>
      </c>
      <c r="B154" s="15" t="s">
        <v>46</v>
      </c>
      <c r="C154" s="1" t="s">
        <v>79</v>
      </c>
      <c r="D154" s="1" t="s">
        <v>15</v>
      </c>
      <c r="E154" s="1" t="s">
        <v>47</v>
      </c>
      <c r="F154" s="2">
        <v>4.8</v>
      </c>
      <c r="G154" s="2">
        <v>6.6</v>
      </c>
      <c r="H154" s="2">
        <v>6.6</v>
      </c>
      <c r="I154" s="30">
        <f t="shared" si="79"/>
        <v>100</v>
      </c>
    </row>
    <row r="155" spans="1:9" ht="31.5" x14ac:dyDescent="0.25">
      <c r="A155" s="24">
        <v>139</v>
      </c>
      <c r="B155" s="15" t="s">
        <v>51</v>
      </c>
      <c r="C155" s="1" t="s">
        <v>95</v>
      </c>
      <c r="D155" s="1"/>
      <c r="E155" s="1"/>
      <c r="F155" s="2">
        <f>F156</f>
        <v>160.30000000000001</v>
      </c>
      <c r="G155" s="2">
        <f>G156</f>
        <v>186</v>
      </c>
      <c r="H155" s="2">
        <f t="shared" ref="H155" si="85">H156</f>
        <v>186</v>
      </c>
      <c r="I155" s="30">
        <f t="shared" si="79"/>
        <v>100</v>
      </c>
    </row>
    <row r="156" spans="1:9" ht="59.25" customHeight="1" x14ac:dyDescent="0.25">
      <c r="A156" s="24">
        <v>140</v>
      </c>
      <c r="B156" s="15" t="s">
        <v>140</v>
      </c>
      <c r="C156" s="1" t="s">
        <v>80</v>
      </c>
      <c r="D156" s="1"/>
      <c r="E156" s="1"/>
      <c r="F156" s="2">
        <f>F157+F161</f>
        <v>160.30000000000001</v>
      </c>
      <c r="G156" s="2">
        <f>G157+G161</f>
        <v>186</v>
      </c>
      <c r="H156" s="2">
        <f t="shared" ref="H156" si="86">H157+H161</f>
        <v>186</v>
      </c>
      <c r="I156" s="30">
        <f t="shared" si="79"/>
        <v>100</v>
      </c>
    </row>
    <row r="157" spans="1:9" ht="110.25" x14ac:dyDescent="0.25">
      <c r="A157" s="24">
        <v>141</v>
      </c>
      <c r="B157" s="15" t="s">
        <v>34</v>
      </c>
      <c r="C157" s="1" t="s">
        <v>80</v>
      </c>
      <c r="D157" s="1" t="s">
        <v>35</v>
      </c>
      <c r="E157" s="1"/>
      <c r="F157" s="2">
        <f t="shared" ref="F157:G159" si="87">F158</f>
        <v>120.3</v>
      </c>
      <c r="G157" s="2">
        <f t="shared" si="87"/>
        <v>145.9</v>
      </c>
      <c r="H157" s="2">
        <f t="shared" ref="H157" si="88">H158</f>
        <v>145.9</v>
      </c>
      <c r="I157" s="30">
        <f t="shared" si="79"/>
        <v>100</v>
      </c>
    </row>
    <row r="158" spans="1:9" ht="47.25" x14ac:dyDescent="0.25">
      <c r="A158" s="24">
        <v>142</v>
      </c>
      <c r="B158" s="15" t="s">
        <v>36</v>
      </c>
      <c r="C158" s="1" t="s">
        <v>80</v>
      </c>
      <c r="D158" s="1" t="s">
        <v>37</v>
      </c>
      <c r="E158" s="1"/>
      <c r="F158" s="2">
        <f t="shared" si="87"/>
        <v>120.3</v>
      </c>
      <c r="G158" s="2">
        <f t="shared" si="87"/>
        <v>145.9</v>
      </c>
      <c r="H158" s="2">
        <f>H159</f>
        <v>145.9</v>
      </c>
      <c r="I158" s="30">
        <f t="shared" si="79"/>
        <v>100</v>
      </c>
    </row>
    <row r="159" spans="1:9" ht="15.75" x14ac:dyDescent="0.25">
      <c r="A159" s="24">
        <v>143</v>
      </c>
      <c r="B159" s="15" t="s">
        <v>49</v>
      </c>
      <c r="C159" s="1" t="s">
        <v>80</v>
      </c>
      <c r="D159" s="1" t="s">
        <v>37</v>
      </c>
      <c r="E159" s="1" t="s">
        <v>50</v>
      </c>
      <c r="F159" s="2">
        <f t="shared" si="87"/>
        <v>120.3</v>
      </c>
      <c r="G159" s="2">
        <f t="shared" si="87"/>
        <v>145.9</v>
      </c>
      <c r="H159" s="2">
        <f>H160</f>
        <v>145.9</v>
      </c>
      <c r="I159" s="30">
        <f t="shared" si="79"/>
        <v>100</v>
      </c>
    </row>
    <row r="160" spans="1:9" ht="47.25" x14ac:dyDescent="0.25">
      <c r="A160" s="24">
        <v>144</v>
      </c>
      <c r="B160" s="15" t="s">
        <v>140</v>
      </c>
      <c r="C160" s="1" t="s">
        <v>80</v>
      </c>
      <c r="D160" s="1" t="s">
        <v>37</v>
      </c>
      <c r="E160" s="1" t="s">
        <v>52</v>
      </c>
      <c r="F160" s="2">
        <v>120.3</v>
      </c>
      <c r="G160" s="2">
        <v>145.9</v>
      </c>
      <c r="H160" s="2">
        <v>145.9</v>
      </c>
      <c r="I160" s="30">
        <f t="shared" si="79"/>
        <v>100</v>
      </c>
    </row>
    <row r="161" spans="1:9" ht="39" customHeight="1" x14ac:dyDescent="0.25">
      <c r="A161" s="24">
        <v>145</v>
      </c>
      <c r="B161" s="15" t="s">
        <v>12</v>
      </c>
      <c r="C161" s="1" t="s">
        <v>80</v>
      </c>
      <c r="D161" s="1" t="s">
        <v>13</v>
      </c>
      <c r="E161" s="1"/>
      <c r="F161" s="2">
        <f t="shared" ref="F161:G163" si="89">F162</f>
        <v>40</v>
      </c>
      <c r="G161" s="2">
        <f t="shared" si="89"/>
        <v>40.1</v>
      </c>
      <c r="H161" s="2">
        <f t="shared" ref="H161:H163" si="90">H162</f>
        <v>40.1</v>
      </c>
      <c r="I161" s="30">
        <f t="shared" si="79"/>
        <v>100</v>
      </c>
    </row>
    <row r="162" spans="1:9" ht="47.25" x14ac:dyDescent="0.25">
      <c r="A162" s="24">
        <v>146</v>
      </c>
      <c r="B162" s="15" t="s">
        <v>14</v>
      </c>
      <c r="C162" s="1" t="s">
        <v>80</v>
      </c>
      <c r="D162" s="1" t="s">
        <v>15</v>
      </c>
      <c r="E162" s="1"/>
      <c r="F162" s="2">
        <v>40</v>
      </c>
      <c r="G162" s="2">
        <f t="shared" si="89"/>
        <v>40.1</v>
      </c>
      <c r="H162" s="2">
        <f t="shared" si="90"/>
        <v>40.1</v>
      </c>
      <c r="I162" s="30">
        <f t="shared" si="79"/>
        <v>100</v>
      </c>
    </row>
    <row r="163" spans="1:9" ht="15.75" x14ac:dyDescent="0.25">
      <c r="A163" s="24">
        <v>147</v>
      </c>
      <c r="B163" s="15" t="s">
        <v>49</v>
      </c>
      <c r="C163" s="1" t="s">
        <v>80</v>
      </c>
      <c r="D163" s="1" t="s">
        <v>15</v>
      </c>
      <c r="E163" s="1" t="s">
        <v>50</v>
      </c>
      <c r="F163" s="2">
        <f t="shared" si="89"/>
        <v>40.1</v>
      </c>
      <c r="G163" s="2">
        <f t="shared" si="89"/>
        <v>40.1</v>
      </c>
      <c r="H163" s="2">
        <f t="shared" si="90"/>
        <v>40.1</v>
      </c>
      <c r="I163" s="30">
        <f t="shared" si="79"/>
        <v>100</v>
      </c>
    </row>
    <row r="164" spans="1:9" ht="31.5" x14ac:dyDescent="0.25">
      <c r="A164" s="24">
        <v>148</v>
      </c>
      <c r="B164" s="15" t="s">
        <v>51</v>
      </c>
      <c r="C164" s="1" t="s">
        <v>80</v>
      </c>
      <c r="D164" s="1" t="s">
        <v>15</v>
      </c>
      <c r="E164" s="1" t="s">
        <v>52</v>
      </c>
      <c r="F164" s="2">
        <v>40.1</v>
      </c>
      <c r="G164" s="2">
        <v>40.1</v>
      </c>
      <c r="H164" s="2">
        <v>40.1</v>
      </c>
      <c r="I164" s="30">
        <f t="shared" si="79"/>
        <v>100</v>
      </c>
    </row>
    <row r="165" spans="1:9" ht="15.75" x14ac:dyDescent="0.25">
      <c r="A165" s="24">
        <v>149</v>
      </c>
      <c r="B165" s="15" t="s">
        <v>55</v>
      </c>
      <c r="C165" s="1" t="s">
        <v>96</v>
      </c>
      <c r="D165" s="1" t="s">
        <v>6</v>
      </c>
      <c r="E165" s="1"/>
      <c r="F165" s="2">
        <f>F167</f>
        <v>24</v>
      </c>
      <c r="G165" s="2">
        <f>G167</f>
        <v>42</v>
      </c>
      <c r="H165" s="2">
        <f t="shared" ref="H165" si="91">H167</f>
        <v>42</v>
      </c>
      <c r="I165" s="30">
        <f t="shared" si="79"/>
        <v>100</v>
      </c>
    </row>
    <row r="166" spans="1:9" ht="47.25" x14ac:dyDescent="0.25">
      <c r="A166" s="24">
        <v>150</v>
      </c>
      <c r="B166" s="15" t="s">
        <v>99</v>
      </c>
      <c r="C166" s="1" t="s">
        <v>81</v>
      </c>
      <c r="D166" s="1"/>
      <c r="E166" s="1"/>
      <c r="F166" s="2">
        <v>42</v>
      </c>
      <c r="G166" s="2">
        <v>42</v>
      </c>
      <c r="H166" s="2">
        <f>H167</f>
        <v>42</v>
      </c>
      <c r="I166" s="30">
        <f t="shared" si="79"/>
        <v>100</v>
      </c>
    </row>
    <row r="167" spans="1:9" ht="31.5" x14ac:dyDescent="0.25">
      <c r="A167" s="24">
        <v>151</v>
      </c>
      <c r="B167" s="15" t="s">
        <v>57</v>
      </c>
      <c r="C167" s="1" t="s">
        <v>81</v>
      </c>
      <c r="D167" s="1" t="s">
        <v>58</v>
      </c>
      <c r="E167" s="1"/>
      <c r="F167" s="2">
        <f>F168</f>
        <v>24</v>
      </c>
      <c r="G167" s="2">
        <f>G168</f>
        <v>42</v>
      </c>
      <c r="H167" s="2">
        <f t="shared" ref="H167" si="92">H168</f>
        <v>42</v>
      </c>
      <c r="I167" s="30">
        <f t="shared" si="79"/>
        <v>100</v>
      </c>
    </row>
    <row r="168" spans="1:9" ht="31.5" x14ac:dyDescent="0.25">
      <c r="A168" s="24">
        <v>152</v>
      </c>
      <c r="B168" s="15" t="s">
        <v>59</v>
      </c>
      <c r="C168" s="1" t="s">
        <v>81</v>
      </c>
      <c r="D168" s="1" t="s">
        <v>60</v>
      </c>
      <c r="E168" s="1"/>
      <c r="F168" s="2">
        <v>24</v>
      </c>
      <c r="G168" s="2">
        <v>42</v>
      </c>
      <c r="H168" s="2">
        <f>H169</f>
        <v>42</v>
      </c>
      <c r="I168" s="30">
        <f t="shared" si="79"/>
        <v>100</v>
      </c>
    </row>
    <row r="169" spans="1:9" ht="15.75" x14ac:dyDescent="0.25">
      <c r="A169" s="24">
        <v>153</v>
      </c>
      <c r="B169" s="15" t="s">
        <v>53</v>
      </c>
      <c r="C169" s="1" t="s">
        <v>81</v>
      </c>
      <c r="D169" s="1" t="s">
        <v>60</v>
      </c>
      <c r="E169" s="1" t="s">
        <v>54</v>
      </c>
      <c r="F169" s="2">
        <v>24</v>
      </c>
      <c r="G169" s="2">
        <v>42</v>
      </c>
      <c r="H169" s="2">
        <f>H170</f>
        <v>42</v>
      </c>
      <c r="I169" s="30">
        <f t="shared" si="79"/>
        <v>100</v>
      </c>
    </row>
    <row r="170" spans="1:9" ht="15.75" x14ac:dyDescent="0.25">
      <c r="A170" s="24">
        <v>154</v>
      </c>
      <c r="B170" s="15" t="s">
        <v>55</v>
      </c>
      <c r="C170" s="1" t="s">
        <v>81</v>
      </c>
      <c r="D170" s="1" t="s">
        <v>60</v>
      </c>
      <c r="E170" s="1" t="s">
        <v>56</v>
      </c>
      <c r="F170" s="2">
        <v>24</v>
      </c>
      <c r="G170" s="2">
        <v>42</v>
      </c>
      <c r="H170" s="2">
        <v>42</v>
      </c>
      <c r="I170" s="30">
        <f t="shared" si="79"/>
        <v>100</v>
      </c>
    </row>
    <row r="171" spans="1:9" ht="15.75" x14ac:dyDescent="0.25">
      <c r="A171" s="24">
        <v>155</v>
      </c>
      <c r="B171" s="15" t="s">
        <v>133</v>
      </c>
      <c r="C171" s="1" t="s">
        <v>132</v>
      </c>
      <c r="D171" s="1"/>
      <c r="E171" s="1"/>
      <c r="F171" s="2">
        <f>F172+F177</f>
        <v>60</v>
      </c>
      <c r="G171" s="2">
        <f>G172+G177</f>
        <v>60</v>
      </c>
      <c r="H171" s="2">
        <f t="shared" ref="H171" si="93">H172+H177</f>
        <v>60</v>
      </c>
      <c r="I171" s="30">
        <f t="shared" si="79"/>
        <v>100</v>
      </c>
    </row>
    <row r="172" spans="1:9" ht="31.5" x14ac:dyDescent="0.25">
      <c r="A172" s="24">
        <v>156</v>
      </c>
      <c r="B172" s="15" t="s">
        <v>135</v>
      </c>
      <c r="C172" s="1" t="s">
        <v>134</v>
      </c>
      <c r="D172" s="1"/>
      <c r="E172" s="1"/>
      <c r="F172" s="2">
        <f t="shared" ref="F172:H175" si="94">F173</f>
        <v>36</v>
      </c>
      <c r="G172" s="2">
        <f t="shared" si="94"/>
        <v>36</v>
      </c>
      <c r="H172" s="2">
        <f t="shared" ref="H172" si="95">H173</f>
        <v>36</v>
      </c>
      <c r="I172" s="30">
        <f t="shared" si="79"/>
        <v>100</v>
      </c>
    </row>
    <row r="173" spans="1:9" ht="47.25" x14ac:dyDescent="0.25">
      <c r="A173" s="24">
        <v>157</v>
      </c>
      <c r="B173" s="15" t="s">
        <v>12</v>
      </c>
      <c r="C173" s="1" t="s">
        <v>134</v>
      </c>
      <c r="D173" s="1" t="s">
        <v>13</v>
      </c>
      <c r="E173" s="1"/>
      <c r="F173" s="2">
        <f t="shared" si="94"/>
        <v>36</v>
      </c>
      <c r="G173" s="2">
        <f t="shared" si="94"/>
        <v>36</v>
      </c>
      <c r="H173" s="2">
        <f t="shared" ref="H173" si="96">H174</f>
        <v>36</v>
      </c>
      <c r="I173" s="30">
        <f t="shared" si="79"/>
        <v>100</v>
      </c>
    </row>
    <row r="174" spans="1:9" ht="47.25" x14ac:dyDescent="0.25">
      <c r="A174" s="24">
        <v>158</v>
      </c>
      <c r="B174" s="15" t="s">
        <v>14</v>
      </c>
      <c r="C174" s="1" t="s">
        <v>134</v>
      </c>
      <c r="D174" s="1" t="s">
        <v>15</v>
      </c>
      <c r="E174" s="1"/>
      <c r="F174" s="2">
        <f t="shared" si="94"/>
        <v>36</v>
      </c>
      <c r="G174" s="2">
        <f t="shared" si="94"/>
        <v>36</v>
      </c>
      <c r="H174" s="2">
        <f t="shared" si="94"/>
        <v>36</v>
      </c>
      <c r="I174" s="30">
        <f t="shared" si="79"/>
        <v>100</v>
      </c>
    </row>
    <row r="175" spans="1:9" ht="31.5" x14ac:dyDescent="0.25">
      <c r="A175" s="24">
        <v>159</v>
      </c>
      <c r="B175" s="15" t="s">
        <v>29</v>
      </c>
      <c r="C175" s="1" t="s">
        <v>134</v>
      </c>
      <c r="D175" s="1" t="s">
        <v>15</v>
      </c>
      <c r="E175" s="1" t="s">
        <v>30</v>
      </c>
      <c r="F175" s="2">
        <f t="shared" si="94"/>
        <v>36</v>
      </c>
      <c r="G175" s="2">
        <f t="shared" si="94"/>
        <v>36</v>
      </c>
      <c r="H175" s="2">
        <f t="shared" si="94"/>
        <v>36</v>
      </c>
      <c r="I175" s="30">
        <f t="shared" si="79"/>
        <v>100</v>
      </c>
    </row>
    <row r="176" spans="1:9" ht="15.75" x14ac:dyDescent="0.25">
      <c r="A176" s="24">
        <v>160</v>
      </c>
      <c r="B176" s="15" t="s">
        <v>46</v>
      </c>
      <c r="C176" s="1" t="s">
        <v>134</v>
      </c>
      <c r="D176" s="1" t="s">
        <v>15</v>
      </c>
      <c r="E176" s="1" t="s">
        <v>47</v>
      </c>
      <c r="F176" s="2">
        <v>36</v>
      </c>
      <c r="G176" s="2">
        <v>36</v>
      </c>
      <c r="H176" s="2">
        <v>36</v>
      </c>
      <c r="I176" s="30">
        <f t="shared" si="79"/>
        <v>100</v>
      </c>
    </row>
    <row r="177" spans="1:9" ht="31.5" x14ac:dyDescent="0.25">
      <c r="A177" s="24">
        <v>161</v>
      </c>
      <c r="B177" s="15" t="s">
        <v>136</v>
      </c>
      <c r="C177" s="1" t="s">
        <v>137</v>
      </c>
      <c r="D177" s="1"/>
      <c r="E177" s="1"/>
      <c r="F177" s="2">
        <f t="shared" ref="F177:H180" si="97">F178</f>
        <v>24</v>
      </c>
      <c r="G177" s="2">
        <f t="shared" si="97"/>
        <v>24</v>
      </c>
      <c r="H177" s="2">
        <f t="shared" ref="H177" si="98">H178</f>
        <v>24</v>
      </c>
      <c r="I177" s="30">
        <f t="shared" si="79"/>
        <v>100</v>
      </c>
    </row>
    <row r="178" spans="1:9" ht="47.25" x14ac:dyDescent="0.25">
      <c r="A178" s="24">
        <v>162</v>
      </c>
      <c r="B178" s="15" t="s">
        <v>12</v>
      </c>
      <c r="C178" s="1" t="s">
        <v>137</v>
      </c>
      <c r="D178" s="1" t="s">
        <v>13</v>
      </c>
      <c r="E178" s="1"/>
      <c r="F178" s="2">
        <f t="shared" si="97"/>
        <v>24</v>
      </c>
      <c r="G178" s="2">
        <f t="shared" si="97"/>
        <v>24</v>
      </c>
      <c r="H178" s="2">
        <f t="shared" ref="H178" si="99">H179</f>
        <v>24</v>
      </c>
      <c r="I178" s="30">
        <f t="shared" si="79"/>
        <v>100</v>
      </c>
    </row>
    <row r="179" spans="1:9" ht="47.25" x14ac:dyDescent="0.25">
      <c r="A179" s="24">
        <v>163</v>
      </c>
      <c r="B179" s="15" t="s">
        <v>14</v>
      </c>
      <c r="C179" s="1" t="s">
        <v>137</v>
      </c>
      <c r="D179" s="1" t="s">
        <v>15</v>
      </c>
      <c r="E179" s="1"/>
      <c r="F179" s="2">
        <f t="shared" si="97"/>
        <v>24</v>
      </c>
      <c r="G179" s="2">
        <f t="shared" si="97"/>
        <v>24</v>
      </c>
      <c r="H179" s="2">
        <f t="shared" si="97"/>
        <v>24</v>
      </c>
      <c r="I179" s="30">
        <f t="shared" si="79"/>
        <v>100</v>
      </c>
    </row>
    <row r="180" spans="1:9" ht="31.5" x14ac:dyDescent="0.25">
      <c r="A180" s="24">
        <v>164</v>
      </c>
      <c r="B180" s="15" t="s">
        <v>29</v>
      </c>
      <c r="C180" s="1" t="s">
        <v>137</v>
      </c>
      <c r="D180" s="1" t="s">
        <v>15</v>
      </c>
      <c r="E180" s="1" t="s">
        <v>30</v>
      </c>
      <c r="F180" s="2">
        <f t="shared" si="97"/>
        <v>24</v>
      </c>
      <c r="G180" s="2">
        <f t="shared" si="97"/>
        <v>24</v>
      </c>
      <c r="H180" s="2">
        <f t="shared" ref="H180" si="100">H181</f>
        <v>24</v>
      </c>
      <c r="I180" s="30">
        <f t="shared" si="79"/>
        <v>100</v>
      </c>
    </row>
    <row r="181" spans="1:9" ht="15.75" x14ac:dyDescent="0.25">
      <c r="A181" s="24">
        <v>165</v>
      </c>
      <c r="B181" s="15" t="s">
        <v>46</v>
      </c>
      <c r="C181" s="1" t="s">
        <v>137</v>
      </c>
      <c r="D181" s="1" t="s">
        <v>15</v>
      </c>
      <c r="E181" s="1" t="s">
        <v>47</v>
      </c>
      <c r="F181" s="2">
        <v>24</v>
      </c>
      <c r="G181" s="2">
        <v>24</v>
      </c>
      <c r="H181" s="2">
        <v>24</v>
      </c>
      <c r="I181" s="30">
        <f t="shared" si="79"/>
        <v>100</v>
      </c>
    </row>
    <row r="182" spans="1:9" ht="15.75" x14ac:dyDescent="0.25">
      <c r="A182" s="24"/>
      <c r="B182" s="19" t="s">
        <v>61</v>
      </c>
      <c r="C182" s="20"/>
      <c r="D182" s="20"/>
      <c r="E182" s="20"/>
      <c r="F182" s="21">
        <f>F12+F40+F124</f>
        <v>7706.2</v>
      </c>
      <c r="G182" s="21">
        <f>G12+G40+G124</f>
        <v>13867.1</v>
      </c>
      <c r="H182" s="21">
        <f>H12+H40+H124</f>
        <v>13503</v>
      </c>
      <c r="I182" s="30">
        <v>97</v>
      </c>
    </row>
  </sheetData>
  <mergeCells count="7">
    <mergeCell ref="A10:F10"/>
    <mergeCell ref="C7:G7"/>
    <mergeCell ref="C2:H2"/>
    <mergeCell ref="E3:H3"/>
    <mergeCell ref="B4:H4"/>
    <mergeCell ref="F5:H5"/>
    <mergeCell ref="E6:H6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2025-03-17T06:15:53Z</dcterms:modified>
</cp:coreProperties>
</file>