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8" i="1" l="1"/>
  <c r="D27" i="1" s="1"/>
  <c r="D26" i="1" s="1"/>
  <c r="D24" i="1"/>
  <c r="F39" i="1" l="1"/>
  <c r="E39" i="1"/>
  <c r="E38" i="1" s="1"/>
  <c r="D39" i="1"/>
  <c r="F38" i="1"/>
  <c r="D38" i="1"/>
  <c r="F32" i="1"/>
  <c r="E32" i="1"/>
  <c r="E31" i="1" s="1"/>
  <c r="D32" i="1"/>
  <c r="F31" i="1"/>
  <c r="D31" i="1"/>
  <c r="F28" i="1"/>
  <c r="F27" i="1" s="1"/>
  <c r="F26" i="1" s="1"/>
  <c r="E28" i="1"/>
  <c r="F24" i="1"/>
  <c r="F23" i="1" s="1"/>
  <c r="F22" i="1" s="1"/>
  <c r="E24" i="1"/>
  <c r="D23" i="1"/>
  <c r="D22" i="1" s="1"/>
  <c r="E23" i="1"/>
  <c r="E22" i="1" s="1"/>
  <c r="E16" i="1"/>
  <c r="D17" i="1"/>
  <c r="F16" i="1"/>
  <c r="D16" i="1"/>
  <c r="F14" i="1"/>
  <c r="E14" i="1"/>
  <c r="D14" i="1"/>
  <c r="F12" i="1"/>
  <c r="F11" i="1" s="1"/>
  <c r="E12" i="1"/>
  <c r="D12" i="1"/>
  <c r="D11" i="1" s="1"/>
  <c r="E11" i="1"/>
  <c r="F21" i="1" l="1"/>
  <c r="E27" i="1"/>
  <c r="E26" i="1" s="1"/>
  <c r="E21" i="1" s="1"/>
  <c r="E41" i="1" s="1"/>
  <c r="F41" i="1"/>
  <c r="D21" i="1"/>
  <c r="D41" i="1" s="1"/>
</calcChain>
</file>

<file path=xl/sharedStrings.xml><?xml version="1.0" encoding="utf-8"?>
<sst xmlns="http://schemas.openxmlformats.org/spreadsheetml/2006/main" count="110" uniqueCount="105">
  <si>
    <t>Изменение остатков средств на счетах по учету средств бюджета</t>
  </si>
  <si>
    <t>807 01 05 00 00 00 0000 000</t>
  </si>
  <si>
    <t>Увеличение остатков средств бюджетов</t>
  </si>
  <si>
    <t>807 01 05 00 00 00 0000 500</t>
  </si>
  <si>
    <t>Увеличение прочих остатков средств бюджетов</t>
  </si>
  <si>
    <t>807 01 05 02 00 00 0000 500</t>
  </si>
  <si>
    <t>807 01 05 00 00 00 0000 600</t>
  </si>
  <si>
    <t>807 01 05 02 00 00 0000 600</t>
  </si>
  <si>
    <t>Уменьшение прочих остатков денежных средств бюджетов</t>
  </si>
  <si>
    <t>(тыс. рублей)</t>
  </si>
  <si>
    <t>№ строки</t>
  </si>
  <si>
    <t>Код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</si>
  <si>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</si>
  <si>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1</t>
  </si>
  <si>
    <t>2</t>
  </si>
  <si>
    <t>3</t>
  </si>
  <si>
    <t>4</t>
  </si>
  <si>
    <t>5</t>
  </si>
  <si>
    <t>6</t>
  </si>
  <si>
    <t>Кредиты кредитных организаций в валюте Российской Федерации</t>
  </si>
  <si>
    <t>7</t>
  </si>
  <si>
    <t>Получение кредитов от кредитных организаций в валюте Российской Федерации</t>
  </si>
  <si>
    <t>8</t>
  </si>
  <si>
    <t>Получение кредитов от кредитных организаций бюджетами субъектов Российской Федерации в валюте Российской Федерации</t>
  </si>
  <si>
    <t>9</t>
  </si>
  <si>
    <t>Погашение кредитов, предоставленных кредитными организациями в валюте Российской Федерации</t>
  </si>
  <si>
    <t>10</t>
  </si>
  <si>
    <t>Погашение бюджетами субъектов Российской Федерации кредитов от кредитных организаций в валюте Российской Федерации</t>
  </si>
  <si>
    <t>11</t>
  </si>
  <si>
    <t>Бюджетные кредиты от других бюджетов бюджетной системы Российской Федерации</t>
  </si>
  <si>
    <t>12</t>
  </si>
  <si>
    <t>Получение бюджетных кредитов от других бюджетов бюджетной системы Российской Федерации в валюте Российской Федерации</t>
  </si>
  <si>
    <t>13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</si>
  <si>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</si>
  <si>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14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</si>
  <si>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</si>
  <si>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15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</si>
  <si>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</si>
  <si>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16</t>
  </si>
  <si>
    <t>17</t>
  </si>
  <si>
    <t>18</t>
  </si>
  <si>
    <t>19</t>
  </si>
  <si>
    <t>Увеличение прочих остатков денежных средств бюджетов</t>
  </si>
  <si>
    <t>20</t>
  </si>
  <si>
    <t>Увеличение прочих остатков денежных средств бюджетов субъектов Российской Федерации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</si>
  <si>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</si>
  <si>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</si>
  <si>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 субъектов Российской Федерации</t>
  </si>
  <si>
    <t>000 01 06 00 00 00 0000 000</t>
  </si>
  <si>
    <t>Иные источники внутреннего финансирования дефицитов бюджетов</t>
  </si>
  <si>
    <t>32</t>
  </si>
  <si>
    <t>000 01 06 05 00 00 0000 000</t>
  </si>
  <si>
    <t>Бюджетные кредиты, предоставленные внутри страны в валюте Российской Федерации</t>
  </si>
  <si>
    <t>33</t>
  </si>
  <si>
    <t>000 01 06 05 00 00 0000 600</t>
  </si>
  <si>
    <t>Возврат бюджетных кредитов, предоставленных внутри страны в валюте Российской Федерации</t>
  </si>
  <si>
    <t>34</t>
  </si>
  <si>
    <t>000 01 06 05 01 02 0000 640</t>
  </si>
  <si>
    <t>Возврат бюджетных кредитов, предоставленных юридическим лицам из бюджета субъекта Российской Федерации в валюте Российской Федерации</t>
  </si>
  <si>
    <t>35</t>
  </si>
  <si>
    <t>121 01 06 05 01 02 0500 640</t>
  </si>
  <si>
    <t>Возврат кредитов, предоставленных предприятиям агропромышленного комплекса в 1995-2001 годах</t>
  </si>
  <si>
    <t>36</t>
  </si>
  <si>
    <t>800 01 06 05 01 02 0900 640</t>
  </si>
  <si>
    <t>Возмещение принципалами (юридическими лицами) в порядке регресса сумм, уплаченных по государственным гарантиям субъекта Российской Федерации</t>
  </si>
  <si>
    <t>37</t>
  </si>
  <si>
    <t>800 01 06 05 02 02 0000 640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</si>
  <si>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</si>
  <si>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38</t>
  </si>
  <si>
    <t>800 01 06 05 02 02 0600 640</t>
  </si>
  <si>
    <t>Возврат бюджетных кредитов, предоставленных за счет средств краевого бюджета бюджетам муниципальных образований края</t>
  </si>
  <si>
    <t>39</t>
  </si>
  <si>
    <t>800 01 06 05 02 02 0900 640</t>
  </si>
  <si>
    <t>Возмещение принципалами (другими бюджетами бюджетной системы Российской Федерации) в порядке регресса сумм, уплаченных по государственным гарантиям субъекта Российской Федерации</t>
  </si>
  <si>
    <t>40</t>
  </si>
  <si>
    <t xml:space="preserve">800 01 06 05 02 02 5102 640 </t>
  </si>
  <si>
    <t>Возврат бюджетных кредитов, предоставленных на строительство, реконструкцию, капитальный ремонт, ремонт и содержание автомобильных дорог общего пользования (за исключением автомобильных дорог федерального значения), возврат которых осуществляется субъектом Российской Федерации</t>
  </si>
  <si>
    <t>41</t>
  </si>
  <si>
    <t>800 01 06 05 02 02 0000 500</t>
  </si>
  <si>
    <t>Предоставление бюджетных кредитов внутри страны в валюте Российской Федерации</t>
  </si>
  <si>
    <t>42</t>
  </si>
  <si>
    <t>800 01 06 05 02 02 0600 540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</si>
  <si>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</si>
  <si>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Всего</t>
  </si>
  <si>
    <t>807 01 02 00 00 00 0000 000</t>
  </si>
  <si>
    <t>807 01 02 00 00 00 0000 700</t>
  </si>
  <si>
    <t>807 01 02 00 00 02 0000 710</t>
  </si>
  <si>
    <t>807 01 02 00 00 00 0000 800</t>
  </si>
  <si>
    <t>807 01 02 00 00 02 0000 810</t>
  </si>
  <si>
    <t>807 01 03 00 00 00 0000 000</t>
  </si>
  <si>
    <t>807 01 03 01 00 00 0000 700</t>
  </si>
  <si>
    <t>807 01 03 01 00 02 0000 710</t>
  </si>
  <si>
    <t>807 01 03 01 00 00 0000 800</t>
  </si>
  <si>
    <t>807 01 03 01 00 02 0000 810</t>
  </si>
  <si>
    <t>807 01 05 02 01 00 0000 510</t>
  </si>
  <si>
    <t>807 01 05 02 01 02 0000 510</t>
  </si>
  <si>
    <t>807 01 05 02 01 00 0000 610</t>
  </si>
  <si>
    <t>807 01 05 02 01 02 0000 610</t>
  </si>
  <si>
    <t>Приложение 1</t>
  </si>
  <si>
    <t>Сумма</t>
  </si>
  <si>
    <t>Уточненный план</t>
  </si>
  <si>
    <t xml:space="preserve">Источники внутреннего финансирования дефицита бюджета Ильинского сельсовета на 2022 год </t>
  </si>
  <si>
    <t>Утверждено решением о бюджете на 2022 год</t>
  </si>
  <si>
    <t>Исполнено за 2022 год</t>
  </si>
  <si>
    <t>к  решению № 28-79р от 24.03.2023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</si>
</sst>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2">
    <xf numFmtId="0" fontId="0" fillId="0" borderId="0" xfId="0"/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3" fillId="0" borderId="0" xfId="1" quotePrefix="1" applyFont="1" applyFill="1" applyAlignment="1">
      <alignment wrapText="1"/>
    </xf>
    <xf numFmtId="164" fontId="3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 vertical="top" wrapText="1" shrinkToFit="1"/>
    </xf>
    <xf numFmtId="49" fontId="3" fillId="0" borderId="0" xfId="0" applyNumberFormat="1" applyFont="1" applyFill="1" applyBorder="1" applyAlignment="1">
      <alignment horizontal="center" wrapText="1" shrinkToFit="1"/>
    </xf>
    <xf numFmtId="49" fontId="1" fillId="0" borderId="0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 shrinkToFit="1"/>
    </xf>
    <xf numFmtId="49" fontId="1" fillId="0" borderId="1" xfId="0" applyNumberFormat="1" applyFont="1" applyFill="1" applyBorder="1" applyAlignment="1">
      <alignment horizontal="center" wrapText="1" shrinkToFit="1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/>
    </xf>
    <xf numFmtId="0" fontId="4" fillId="0" borderId="0" xfId="0" applyFont="1" applyFill="1" applyAlignment="1">
      <alignment wrapText="1"/>
    </xf>
    <xf numFmtId="164" fontId="3" fillId="0" borderId="0" xfId="0" applyNumberFormat="1" applyFont="1" applyFill="1" applyAlignment="1">
      <alignment wrapText="1"/>
    </xf>
    <xf numFmtId="164" fontId="3" fillId="0" borderId="0" xfId="0" applyNumberFormat="1" applyFont="1" applyFill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wrapText="1"/>
    </xf>
    <xf numFmtId="0" fontId="4" fillId="0" borderId="0" xfId="1" applyFont="1" applyFill="1" applyAlignment="1">
      <alignment horizontal="right"/>
    </xf>
    <xf numFmtId="164" fontId="1" fillId="0" borderId="5" xfId="0" applyNumberFormat="1" applyFont="1" applyFill="1" applyBorder="1" applyAlignment="1">
      <alignment horizontal="center" vertical="center" wrapText="1" shrinkToFit="1"/>
    </xf>
    <xf numFmtId="164" fontId="1" fillId="0" borderId="6" xfId="0" applyNumberFormat="1" applyFont="1" applyFill="1" applyBorder="1" applyAlignment="1">
      <alignment horizontal="center" vertical="center" wrapText="1" shrinkToFit="1"/>
    </xf>
    <xf numFmtId="164" fontId="1" fillId="0" borderId="7" xfId="0" applyNumberFormat="1" applyFont="1" applyFill="1" applyBorder="1" applyAlignment="1">
      <alignment horizontal="center" vertical="center" wrapText="1" shrinkToFit="1"/>
    </xf>
    <xf numFmtId="49" fontId="1" fillId="0" borderId="1" xfId="0" applyNumberFormat="1" applyFont="1" applyFill="1" applyBorder="1" applyAlignment="1">
      <alignment horizontal="left" vertical="top"/>
    </xf>
    <xf numFmtId="0" fontId="4" fillId="0" borderId="0" xfId="0" applyFont="1" applyFill="1" applyAlignment="1">
      <alignment horizontal="right" wrapText="1"/>
    </xf>
    <xf numFmtId="0" fontId="1" fillId="0" borderId="2" xfId="0" applyFont="1" applyFill="1" applyBorder="1" applyAlignment="1">
      <alignment horizontal="center" vertical="center" wrapText="1" shrinkToFit="1"/>
    </xf>
    <xf numFmtId="0" fontId="1" fillId="0" borderId="3" xfId="0" applyFont="1" applyFill="1" applyBorder="1" applyAlignment="1">
      <alignment horizontal="center" vertical="center" wrapText="1" shrinkToFit="1"/>
    </xf>
    <xf numFmtId="49" fontId="1" fillId="0" borderId="2" xfId="0" applyNumberFormat="1" applyFont="1" applyFill="1" applyBorder="1" applyAlignment="1">
      <alignment horizontal="center" vertical="center" wrapText="1" shrinkToFit="1"/>
    </xf>
    <xf numFmtId="49" fontId="1" fillId="0" borderId="3" xfId="0" applyNumberFormat="1" applyFont="1" applyFill="1" applyBorder="1" applyAlignment="1">
      <alignment horizontal="center" vertical="center" wrapText="1" shrinkToFit="1"/>
    </xf>
    <xf numFmtId="49" fontId="1" fillId="0" borderId="4" xfId="0" applyNumberFormat="1" applyFont="1" applyFill="1" applyBorder="1" applyAlignment="1">
      <alignment horizontal="center" vertical="top" wrapText="1" shrinkToFit="1"/>
    </xf>
    <xf numFmtId="49" fontId="1" fillId="0" borderId="3" xfId="0" applyNumberFormat="1" applyFont="1" applyFill="1" applyBorder="1" applyAlignment="1">
      <alignment horizontal="center" vertical="top" wrapText="1" shrinkToFit="1"/>
    </xf>
    <xf numFmtId="164" fontId="3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abSelected="1" topLeftCell="A8" workbookViewId="0">
      <selection activeCell="I9" sqref="I9"/>
    </sheetView>
  </sheetViews>
  <sheetFormatPr defaultRowHeight="15.75" x14ac:dyDescent="0.25"/>
  <cols>
    <col min="1" max="1" width="6" style="1" customWidth="1"/>
    <col min="2" max="2" width="27.85546875" style="2" customWidth="1"/>
    <col min="3" max="3" width="29.5703125" style="3" customWidth="1"/>
    <col min="4" max="5" width="10.5703125" style="3" customWidth="1"/>
    <col min="6" max="6" width="15.85546875" style="3" customWidth="1"/>
  </cols>
  <sheetData>
    <row r="1" spans="1:6" x14ac:dyDescent="0.25">
      <c r="C1" s="14"/>
      <c r="D1" s="19" t="s">
        <v>98</v>
      </c>
      <c r="E1" s="19"/>
      <c r="F1" s="19"/>
    </row>
    <row r="2" spans="1:6" x14ac:dyDescent="0.25">
      <c r="C2" s="19" t="s">
        <v>104</v>
      </c>
      <c r="D2" s="19"/>
      <c r="E2" s="19"/>
      <c r="F2" s="19"/>
    </row>
    <row r="3" spans="1:6" ht="28.5" customHeight="1" x14ac:dyDescent="0.25">
      <c r="D3" s="24"/>
      <c r="E3" s="24"/>
      <c r="F3" s="24"/>
    </row>
    <row r="4" spans="1:6" x14ac:dyDescent="0.25">
      <c r="F4" s="4"/>
    </row>
    <row r="5" spans="1:6" ht="31.5" customHeight="1" x14ac:dyDescent="0.25">
      <c r="A5" s="31" t="s">
        <v>101</v>
      </c>
      <c r="B5" s="31"/>
      <c r="C5" s="31"/>
      <c r="D5" s="31"/>
      <c r="E5" s="15"/>
      <c r="F5" s="15"/>
    </row>
    <row r="6" spans="1:6" ht="14.25" customHeight="1" x14ac:dyDescent="0.25">
      <c r="A6" s="5"/>
      <c r="B6" s="5"/>
      <c r="C6" s="5"/>
      <c r="D6" s="16"/>
      <c r="E6" s="16"/>
      <c r="F6" s="16"/>
    </row>
    <row r="7" spans="1:6" ht="15" hidden="1" customHeight="1" x14ac:dyDescent="0.25">
      <c r="A7" s="6"/>
      <c r="B7" s="7"/>
      <c r="C7" s="7"/>
      <c r="D7" s="7"/>
      <c r="E7" s="7"/>
      <c r="F7" s="8" t="s">
        <v>9</v>
      </c>
    </row>
    <row r="8" spans="1:6" x14ac:dyDescent="0.25">
      <c r="A8" s="25" t="s">
        <v>10</v>
      </c>
      <c r="B8" s="27" t="s">
        <v>11</v>
      </c>
      <c r="C8" s="29" t="s">
        <v>12</v>
      </c>
      <c r="D8" s="20" t="s">
        <v>99</v>
      </c>
      <c r="E8" s="21"/>
      <c r="F8" s="22"/>
    </row>
    <row r="9" spans="1:6" ht="145.5" customHeight="1" x14ac:dyDescent="0.25">
      <c r="A9" s="26"/>
      <c r="B9" s="28"/>
      <c r="C9" s="30"/>
      <c r="D9" s="17" t="s">
        <v>102</v>
      </c>
      <c r="E9" s="17" t="s">
        <v>100</v>
      </c>
      <c r="F9" s="17" t="s">
        <v>103</v>
      </c>
    </row>
    <row r="10" spans="1:6" x14ac:dyDescent="0.25">
      <c r="A10" s="9"/>
      <c r="B10" s="10" t="s">
        <v>13</v>
      </c>
      <c r="C10" s="10" t="s">
        <v>14</v>
      </c>
      <c r="D10" s="10" t="s">
        <v>15</v>
      </c>
      <c r="E10" s="10" t="s">
        <v>16</v>
      </c>
      <c r="F10" s="10" t="s">
        <v>17</v>
      </c>
    </row>
    <row r="11" spans="1:6" ht="32.25" customHeight="1" x14ac:dyDescent="0.25">
      <c r="A11" s="11" t="s">
        <v>13</v>
      </c>
      <c r="B11" s="11" t="s">
        <v>84</v>
      </c>
      <c r="C11" s="12" t="s">
        <v>19</v>
      </c>
      <c r="D11" s="13">
        <f>D12-D14</f>
        <v>0</v>
      </c>
      <c r="E11" s="13">
        <f>E12-E14</f>
        <v>0</v>
      </c>
      <c r="F11" s="13">
        <f>F12-F14</f>
        <v>0</v>
      </c>
    </row>
    <row r="12" spans="1:6" ht="50.25" customHeight="1" x14ac:dyDescent="0.25">
      <c r="A12" s="11" t="s">
        <v>14</v>
      </c>
      <c r="B12" s="11" t="s">
        <v>85</v>
      </c>
      <c r="C12" s="12" t="s">
        <v>21</v>
      </c>
      <c r="D12" s="13">
        <f>D13</f>
        <v>0</v>
      </c>
      <c r="E12" s="13">
        <f>E13</f>
        <v>0</v>
      </c>
      <c r="F12" s="13">
        <f>F13</f>
        <v>0</v>
      </c>
    </row>
    <row r="13" spans="1:6" ht="31.5" customHeight="1" x14ac:dyDescent="0.25">
      <c r="A13" s="11" t="s">
        <v>15</v>
      </c>
      <c r="B13" s="11" t="s">
        <v>86</v>
      </c>
      <c r="C13" s="12" t="s">
        <v>23</v>
      </c>
      <c r="D13" s="13">
        <v>0</v>
      </c>
      <c r="E13" s="13">
        <v>0</v>
      </c>
      <c r="F13" s="13">
        <v>0</v>
      </c>
    </row>
    <row r="14" spans="1:6" ht="64.5" customHeight="1" x14ac:dyDescent="0.25">
      <c r="A14" s="11" t="s">
        <v>16</v>
      </c>
      <c r="B14" s="11" t="s">
        <v>87</v>
      </c>
      <c r="C14" s="12" t="s">
        <v>25</v>
      </c>
      <c r="D14" s="13">
        <f>D15</f>
        <v>0</v>
      </c>
      <c r="E14" s="13">
        <f>E15</f>
        <v>0</v>
      </c>
      <c r="F14" s="13">
        <f>F15</f>
        <v>0</v>
      </c>
    </row>
    <row r="15" spans="1:6" ht="78" customHeight="1" x14ac:dyDescent="0.25">
      <c r="A15" s="11" t="s">
        <v>17</v>
      </c>
      <c r="B15" s="11" t="s">
        <v>88</v>
      </c>
      <c r="C15" s="12" t="s">
        <v>27</v>
      </c>
      <c r="D15" s="13">
        <v>0</v>
      </c>
      <c r="E15" s="13">
        <v>0</v>
      </c>
      <c r="F15" s="13">
        <v>0</v>
      </c>
    </row>
    <row r="16" spans="1:6" ht="48.75" customHeight="1" x14ac:dyDescent="0.25">
      <c r="A16" s="11" t="s">
        <v>18</v>
      </c>
      <c r="B16" s="11" t="s">
        <v>89</v>
      </c>
      <c r="C16" s="12" t="s">
        <v>29</v>
      </c>
      <c r="D16" s="13">
        <f>D17-D19</f>
        <v>0</v>
      </c>
      <c r="E16" s="13">
        <f>E17-E19</f>
        <v>0</v>
      </c>
      <c r="F16" s="13">
        <f>F17-F19</f>
        <v>0</v>
      </c>
    </row>
    <row r="17" spans="1:6" ht="79.5" customHeight="1" x14ac:dyDescent="0.25">
      <c r="A17" s="11" t="s">
        <v>20</v>
      </c>
      <c r="B17" s="11" t="s">
        <v>90</v>
      </c>
      <c r="C17" s="12" t="s">
        <v>31</v>
      </c>
      <c r="D17" s="13">
        <f>D18</f>
        <v>0</v>
      </c>
      <c r="E17" s="13">
        <v>0</v>
      </c>
      <c r="F17" s="13">
        <v>0</v>
      </c>
    </row>
    <row r="18" spans="1:6" ht="95.25" customHeight="1" x14ac:dyDescent="0.25">
      <c r="A18" s="11" t="s">
        <v>22</v>
      </c>
      <c r="B18" s="11" t="s">
        <v>91</v>
      </c>
      <c r="C18" s="12" t="s">
        <v>33</v>
      </c>
      <c r="D18" s="13">
        <v>0</v>
      </c>
      <c r="E18" s="13">
        <v>0</v>
      </c>
      <c r="F18" s="13">
        <v>0</v>
      </c>
    </row>
    <row r="19" spans="1:6" ht="81" customHeight="1" x14ac:dyDescent="0.25">
      <c r="A19" s="11" t="s">
        <v>24</v>
      </c>
      <c r="B19" s="11" t="s">
        <v>92</v>
      </c>
      <c r="C19" s="12" t="s">
        <v>35</v>
      </c>
      <c r="D19" s="13">
        <v>0</v>
      </c>
      <c r="E19" s="13">
        <v>0</v>
      </c>
      <c r="F19" s="13">
        <v>0</v>
      </c>
    </row>
    <row r="20" spans="1:6" ht="95.25" customHeight="1" x14ac:dyDescent="0.25">
      <c r="A20" s="11" t="s">
        <v>26</v>
      </c>
      <c r="B20" s="11" t="s">
        <v>93</v>
      </c>
      <c r="C20" s="12" t="s">
        <v>37</v>
      </c>
      <c r="D20" s="13">
        <v>0</v>
      </c>
      <c r="E20" s="13">
        <v>0</v>
      </c>
      <c r="F20" s="13">
        <v>0</v>
      </c>
    </row>
    <row r="21" spans="1:6" ht="49.5" customHeight="1" x14ac:dyDescent="0.25">
      <c r="A21" s="11" t="s">
        <v>28</v>
      </c>
      <c r="B21" s="11" t="s">
        <v>1</v>
      </c>
      <c r="C21" s="12" t="s">
        <v>0</v>
      </c>
      <c r="D21" s="13">
        <f>D22+D26</f>
        <v>0</v>
      </c>
      <c r="E21" s="13">
        <f>E22+E26</f>
        <v>514.69999999999982</v>
      </c>
      <c r="F21" s="13">
        <f>F22+F26</f>
        <v>-770.79999999999927</v>
      </c>
    </row>
    <row r="22" spans="1:6" ht="29.25" customHeight="1" x14ac:dyDescent="0.25">
      <c r="A22" s="11" t="s">
        <v>30</v>
      </c>
      <c r="B22" s="11" t="s">
        <v>3</v>
      </c>
      <c r="C22" s="12" t="s">
        <v>2</v>
      </c>
      <c r="D22" s="13">
        <f>D23</f>
        <v>-6490.4</v>
      </c>
      <c r="E22" s="13">
        <f t="shared" ref="D22:F24" si="0">E23</f>
        <v>-7471.2</v>
      </c>
      <c r="F22" s="13">
        <f t="shared" si="0"/>
        <v>-7550.4</v>
      </c>
    </row>
    <row r="23" spans="1:6" ht="33" customHeight="1" x14ac:dyDescent="0.25">
      <c r="A23" s="11" t="s">
        <v>32</v>
      </c>
      <c r="B23" s="11" t="s">
        <v>5</v>
      </c>
      <c r="C23" s="12" t="s">
        <v>4</v>
      </c>
      <c r="D23" s="13">
        <f t="shared" si="0"/>
        <v>-6490.4</v>
      </c>
      <c r="E23" s="13">
        <f t="shared" si="0"/>
        <v>-7471.2</v>
      </c>
      <c r="F23" s="13">
        <f t="shared" si="0"/>
        <v>-7550.4</v>
      </c>
    </row>
    <row r="24" spans="1:6" ht="33.75" customHeight="1" x14ac:dyDescent="0.25">
      <c r="A24" s="11" t="s">
        <v>34</v>
      </c>
      <c r="B24" s="11" t="s">
        <v>94</v>
      </c>
      <c r="C24" s="12" t="s">
        <v>42</v>
      </c>
      <c r="D24" s="13">
        <f>D25</f>
        <v>-6490.4</v>
      </c>
      <c r="E24" s="13">
        <f t="shared" si="0"/>
        <v>-7471.2</v>
      </c>
      <c r="F24" s="13">
        <f t="shared" si="0"/>
        <v>-7550.4</v>
      </c>
    </row>
    <row r="25" spans="1:6" ht="65.25" customHeight="1" x14ac:dyDescent="0.25">
      <c r="A25" s="11" t="s">
        <v>36</v>
      </c>
      <c r="B25" s="11" t="s">
        <v>95</v>
      </c>
      <c r="C25" s="12" t="s">
        <v>44</v>
      </c>
      <c r="D25" s="13">
        <v>-6490.4</v>
      </c>
      <c r="E25" s="13">
        <v>-7471.2</v>
      </c>
      <c r="F25" s="13">
        <v>-7550.4</v>
      </c>
    </row>
    <row r="26" spans="1:6" ht="30" customHeight="1" x14ac:dyDescent="0.25">
      <c r="A26" s="11" t="s">
        <v>38</v>
      </c>
      <c r="B26" s="11" t="s">
        <v>6</v>
      </c>
      <c r="C26" s="12" t="s">
        <v>45</v>
      </c>
      <c r="D26" s="13">
        <f>D27</f>
        <v>6490.4</v>
      </c>
      <c r="E26" s="13">
        <f t="shared" ref="E26:F28" si="1">E27</f>
        <v>7985.9</v>
      </c>
      <c r="F26" s="13">
        <f t="shared" si="1"/>
        <v>6779.6</v>
      </c>
    </row>
    <row r="27" spans="1:6" ht="31.5" customHeight="1" x14ac:dyDescent="0.25">
      <c r="A27" s="11" t="s">
        <v>39</v>
      </c>
      <c r="B27" s="11" t="s">
        <v>7</v>
      </c>
      <c r="C27" s="12" t="s">
        <v>46</v>
      </c>
      <c r="D27" s="13">
        <f>D28</f>
        <v>6490.4</v>
      </c>
      <c r="E27" s="13">
        <f>E28</f>
        <v>7985.9</v>
      </c>
      <c r="F27" s="13">
        <f t="shared" si="1"/>
        <v>6779.6</v>
      </c>
    </row>
    <row r="28" spans="1:6" ht="33.75" customHeight="1" x14ac:dyDescent="0.25">
      <c r="A28" s="11" t="s">
        <v>40</v>
      </c>
      <c r="B28" s="11" t="s">
        <v>96</v>
      </c>
      <c r="C28" s="12" t="s">
        <v>8</v>
      </c>
      <c r="D28" s="13">
        <f>D29</f>
        <v>6490.4</v>
      </c>
      <c r="E28" s="13">
        <f t="shared" si="1"/>
        <v>7985.9</v>
      </c>
      <c r="F28" s="13">
        <f t="shared" si="1"/>
        <v>6779.6</v>
      </c>
    </row>
    <row r="29" spans="1:6" ht="63.75" customHeight="1" x14ac:dyDescent="0.25">
      <c r="A29" s="11" t="s">
        <v>41</v>
      </c>
      <c r="B29" s="11" t="s">
        <v>97</v>
      </c>
      <c r="C29" s="12" t="s">
        <v>47</v>
      </c>
      <c r="D29" s="13">
        <v>6490.4</v>
      </c>
      <c r="E29" s="13">
        <v>7985.9</v>
      </c>
      <c r="F29" s="13">
        <v>6779.6</v>
      </c>
    </row>
    <row r="30" spans="1:6" ht="63" customHeight="1" x14ac:dyDescent="0.25">
      <c r="A30" s="11" t="s">
        <v>43</v>
      </c>
      <c r="B30" s="11" t="s">
        <v>48</v>
      </c>
      <c r="C30" s="12" t="s">
        <v>49</v>
      </c>
      <c r="D30" s="13">
        <v>0</v>
      </c>
      <c r="E30" s="13">
        <v>-514.70000000000005</v>
      </c>
      <c r="F30" s="13">
        <v>770.8</v>
      </c>
    </row>
    <row r="31" spans="1:6" ht="69" hidden="1" customHeight="1" x14ac:dyDescent="0.25">
      <c r="A31" s="11" t="s">
        <v>50</v>
      </c>
      <c r="B31" s="11" t="s">
        <v>51</v>
      </c>
      <c r="C31" s="12" t="s">
        <v>52</v>
      </c>
      <c r="D31" s="13">
        <f t="shared" ref="D31:F32" si="2">D32</f>
        <v>0</v>
      </c>
      <c r="E31" s="13">
        <f t="shared" si="2"/>
        <v>0</v>
      </c>
      <c r="F31" s="13">
        <f t="shared" si="2"/>
        <v>0</v>
      </c>
    </row>
    <row r="32" spans="1:6" ht="60" hidden="1" customHeight="1" x14ac:dyDescent="0.25">
      <c r="A32" s="11" t="s">
        <v>53</v>
      </c>
      <c r="B32" s="11" t="s">
        <v>54</v>
      </c>
      <c r="C32" s="12" t="s">
        <v>55</v>
      </c>
      <c r="D32" s="13">
        <f t="shared" si="2"/>
        <v>0</v>
      </c>
      <c r="E32" s="13">
        <f t="shared" si="2"/>
        <v>0</v>
      </c>
      <c r="F32" s="13">
        <f t="shared" si="2"/>
        <v>0</v>
      </c>
    </row>
    <row r="33" spans="1:6" ht="81" hidden="1" customHeight="1" x14ac:dyDescent="0.25">
      <c r="A33" s="11" t="s">
        <v>56</v>
      </c>
      <c r="B33" s="11" t="s">
        <v>57</v>
      </c>
      <c r="C33" s="12" t="s">
        <v>58</v>
      </c>
      <c r="D33" s="13">
        <v>0</v>
      </c>
      <c r="E33" s="13">
        <v>0</v>
      </c>
      <c r="F33" s="13">
        <v>0</v>
      </c>
    </row>
    <row r="34" spans="1:6" ht="60.75" hidden="1" customHeight="1" x14ac:dyDescent="0.25">
      <c r="A34" s="11" t="s">
        <v>59</v>
      </c>
      <c r="B34" s="11" t="s">
        <v>60</v>
      </c>
      <c r="C34" s="12" t="s">
        <v>61</v>
      </c>
      <c r="D34" s="13">
        <v>0</v>
      </c>
      <c r="E34" s="13">
        <v>0</v>
      </c>
      <c r="F34" s="13">
        <v>0</v>
      </c>
    </row>
    <row r="35" spans="1:6" ht="111" hidden="1" customHeight="1" x14ac:dyDescent="0.25">
      <c r="A35" s="11" t="s">
        <v>62</v>
      </c>
      <c r="B35" s="11" t="s">
        <v>63</v>
      </c>
      <c r="C35" s="12" t="s">
        <v>64</v>
      </c>
      <c r="D35" s="13">
        <v>0</v>
      </c>
      <c r="E35" s="13">
        <v>0</v>
      </c>
      <c r="F35" s="13">
        <v>0</v>
      </c>
    </row>
    <row r="36" spans="1:6" ht="110.25" hidden="1" customHeight="1" x14ac:dyDescent="0.25">
      <c r="A36" s="11" t="s">
        <v>65</v>
      </c>
      <c r="B36" s="11" t="s">
        <v>66</v>
      </c>
      <c r="C36" s="12" t="s">
        <v>67</v>
      </c>
      <c r="D36" s="13">
        <v>0</v>
      </c>
      <c r="E36" s="13">
        <v>0</v>
      </c>
      <c r="F36" s="13">
        <v>0</v>
      </c>
    </row>
    <row r="37" spans="1:6" ht="93" hidden="1" customHeight="1" x14ac:dyDescent="0.25">
      <c r="A37" s="11" t="s">
        <v>68</v>
      </c>
      <c r="B37" s="11" t="s">
        <v>69</v>
      </c>
      <c r="C37" s="12" t="s">
        <v>70</v>
      </c>
      <c r="D37" s="13">
        <v>0</v>
      </c>
      <c r="E37" s="13">
        <v>0</v>
      </c>
      <c r="F37" s="13">
        <v>0</v>
      </c>
    </row>
    <row r="38" spans="1:6" ht="141.75" hidden="1" customHeight="1" x14ac:dyDescent="0.25">
      <c r="A38" s="11" t="s">
        <v>71</v>
      </c>
      <c r="B38" s="11" t="s">
        <v>72</v>
      </c>
      <c r="C38" s="12" t="s">
        <v>73</v>
      </c>
      <c r="D38" s="13">
        <f t="shared" ref="D38:F39" si="3">D39</f>
        <v>0</v>
      </c>
      <c r="E38" s="13">
        <f t="shared" si="3"/>
        <v>808.1</v>
      </c>
      <c r="F38" s="13">
        <f t="shared" si="3"/>
        <v>808.1</v>
      </c>
    </row>
    <row r="39" spans="1:6" ht="173.25" hidden="1" customHeight="1" x14ac:dyDescent="0.25">
      <c r="A39" s="11" t="s">
        <v>74</v>
      </c>
      <c r="B39" s="11" t="s">
        <v>75</v>
      </c>
      <c r="C39" s="12" t="s">
        <v>76</v>
      </c>
      <c r="D39" s="13">
        <f t="shared" si="3"/>
        <v>0</v>
      </c>
      <c r="E39" s="13">
        <f t="shared" si="3"/>
        <v>808.1</v>
      </c>
      <c r="F39" s="13">
        <f t="shared" si="3"/>
        <v>808.1</v>
      </c>
    </row>
    <row r="40" spans="1:6" ht="55.5" hidden="1" customHeight="1" x14ac:dyDescent="0.25">
      <c r="A40" s="11" t="s">
        <v>77</v>
      </c>
      <c r="B40" s="11" t="s">
        <v>78</v>
      </c>
      <c r="C40" s="12" t="s">
        <v>79</v>
      </c>
      <c r="D40" s="13">
        <v>0</v>
      </c>
      <c r="E40" s="13">
        <v>808.1</v>
      </c>
      <c r="F40" s="13">
        <v>808.1</v>
      </c>
    </row>
    <row r="41" spans="1:6" ht="110.25" hidden="1" customHeight="1" x14ac:dyDescent="0.25">
      <c r="A41" s="11" t="s">
        <v>80</v>
      </c>
      <c r="B41" s="11" t="s">
        <v>81</v>
      </c>
      <c r="C41" s="12" t="s">
        <v>82</v>
      </c>
      <c r="D41" s="13">
        <f>D11+D16+D21+D38</f>
        <v>0</v>
      </c>
      <c r="E41" s="13">
        <f>E11+E16+E21+E38</f>
        <v>1322.7999999999997</v>
      </c>
      <c r="F41" s="13">
        <f>F11+F16+F21+F38</f>
        <v>37.30000000000075</v>
      </c>
    </row>
    <row r="42" spans="1:6" x14ac:dyDescent="0.25">
      <c r="A42" s="23" t="s">
        <v>83</v>
      </c>
      <c r="B42" s="23"/>
      <c r="C42" s="23"/>
      <c r="D42" s="18"/>
      <c r="E42" s="18"/>
      <c r="F42" s="18"/>
    </row>
  </sheetData>
  <mergeCells count="9">
    <mergeCell ref="D1:F1"/>
    <mergeCell ref="C2:F2"/>
    <mergeCell ref="D8:F8"/>
    <mergeCell ref="A42:C42"/>
    <mergeCell ref="D3:F3"/>
    <mergeCell ref="A8:A9"/>
    <mergeCell ref="B8:B9"/>
    <mergeCell ref="C8:C9"/>
    <mergeCell ref="A5:D5"/>
  </mergeCells>
  <pageMargins left="0.70866141732283472" right="0.70866141732283472" top="0.74803149606299213" bottom="0.74803149606299213" header="0.31496062992125984" footer="0.31496062992125984"/>
  <pageSetup paperSize="9" scale="8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2023-03-16T01:55:27Z</dcterms:modified>
</cp:coreProperties>
</file>